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<sst xmlns="http://schemas.openxmlformats.org/spreadsheetml/2006/main" xmlns:r="http://schemas.openxmlformats.org/officeDocument/2006/relationships" count="558" uniqueCount="558">
  <si>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</si>
  <si>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4"/>
  </si>
  <si>
    <t>標準財政規模比（％）</t>
  </si>
  <si>
    <t>茨城県市町村総合事務組合(県民交通災害共済事業特別会計)</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</si>
  <si>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</si>
  <si>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</si>
  <si>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</si>
  <si>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</si>
  <si>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</si>
  <si>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</si>
  <si>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</si>
  <si>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</si>
  <si>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</si>
  <si>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</si>
  <si>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</si>
  <si>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</si>
  <si>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</si>
  <si>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</si>
  <si>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</si>
  <si>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</si>
  <si>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</si>
  <si>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</si>
  <si>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</si>
  <si>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</si>
  <si>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</si>
  <si>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</si>
  <si>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</si>
  <si>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</si>
  <si>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</si>
  <si>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</si>
  <si>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</si>
  <si>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</si>
  <si>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</si>
  <si>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</si>
  <si>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</si>
  <si>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</si>
  <si>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</si>
  <si>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</si>
  <si>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</si>
  <si>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</si>
  <si>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</si>
  <si>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</si>
  <si>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</si>
  <si>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</si>
  <si>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</si>
  <si>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</si>
  <si>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</si>
  <si>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</si>
  <si>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</si>
  <si>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</si>
  <si>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</si>
  <si>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</si>
  <si>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</si>
  <si>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</si>
  <si>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</si>
  <si>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</si>
  <si>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</si>
  <si>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</si>
  <si>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</si>
  <si>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</si>
  <si>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</si>
  <si>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</si>
  <si>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</si>
  <si>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</si>
  <si>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物産センター山桜</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</si>
  <si>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</si>
  <si>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</si>
  <si>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</si>
  <si>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</si>
  <si>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</si>
  <si>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</si>
  <si>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</si>
  <si>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</si>
  <si>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</si>
  <si>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</si>
  <si>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</si>
  <si>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</si>
  <si>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</si>
  <si>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</si>
  <si>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</si>
  <si>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</si>
  <si>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</si>
  <si>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</si>
  <si>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</si>
  <si>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</si>
  <si>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</si>
  <si>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</si>
  <si>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</si>
  <si>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</si>
  <si>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</si>
  <si>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</si>
  <si>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-7.9</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</si>
  <si>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</si>
  <si>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</si>
  <si>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</si>
  <si>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</si>
  <si>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</si>
  <si>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</si>
  <si>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</si>
  <si>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</si>
  <si>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</si>
  <si>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</si>
  <si>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</si>
  <si>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</si>
  <si>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</si>
  <si>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</si>
  <si>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</si>
  <si>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</si>
  <si>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</si>
  <si>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</si>
  <si>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</si>
  <si>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</si>
  <si>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</si>
  <si>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</si>
  <si>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</si>
  <si>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</si>
  <si>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</si>
  <si>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</si>
  <si>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</si>
  <si>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</si>
  <si>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</si>
  <si>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</si>
  <si>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</si>
  <si>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</si>
  <si>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</si>
  <si>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</si>
  <si>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</si>
  <si>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</si>
  <si>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</si>
  <si>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</si>
  <si>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</si>
  <si>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</si>
  <si>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</si>
  <si>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</si>
  <si>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</si>
  <si>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</si>
  <si>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</si>
  <si>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</si>
  <si>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</si>
  <si>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</si>
  <si>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</si>
  <si>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</si>
  <si>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</si>
  <si>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</si>
  <si>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</si>
  <si>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</si>
  <si>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</si>
  <si>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</si>
  <si>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</si>
  <si>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</si>
  <si>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</si>
  <si>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</si>
  <si>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</si>
  <si>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</si>
  <si>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</si>
  <si>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</si>
  <si>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</si>
  <si>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</si>
  <si>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</si>
  <si>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</si>
  <si>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</si>
  <si>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</si>
  <si>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</si>
  <si>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</si>
  <si>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</si>
  <si>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</si>
  <si>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</si>
  <si>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城里町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</si>
  <si>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</si>
  <si>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</si>
  <si>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</si>
  <si>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</si>
  <si>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</si>
  <si>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</si>
  <si>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</si>
  <si>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</si>
  <si>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</si>
  <si>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</si>
  <si>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</si>
  <si>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</si>
  <si>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</si>
  <si>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</si>
  <si>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</si>
  <si>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</si>
  <si>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</si>
  <si>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</si>
  <si>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</si>
  <si>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</si>
  <si>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</si>
  <si>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</si>
  <si>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</si>
  <si>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</si>
  <si>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</si>
  <si>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</si>
  <si>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</si>
  <si>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</si>
  <si>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</si>
  <si>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</si>
  <si>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</si>
  <si>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</si>
  <si>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</si>
  <si>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</si>
  <si>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</si>
  <si>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</si>
  <si>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</si>
  <si>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</si>
  <si>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</si>
  <si>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</si>
  <si>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</si>
  <si>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</si>
  <si>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</si>
  <si>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</si>
  <si>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</si>
  <si>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</si>
  <si>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</si>
  <si>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</si>
  <si>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</si>
  <si>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</si>
  <si>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</si>
  <si>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</si>
  <si>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</si>
  <si>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</si>
  <si>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</si>
  <si>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城里町開発公社</t>
  </si>
  <si>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</si>
  <si>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</si>
  <si>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</si>
  <si>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</si>
  <si>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</si>
  <si>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</si>
  <si>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茨城県城里町</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</si>
  <si>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</si>
  <si>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</si>
  <si>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</si>
  <si>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</si>
  <si>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</si>
  <si>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</si>
  <si>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</si>
  <si>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</si>
  <si>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</si>
  <si>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-1.8</t>
  </si>
  <si>
    <t>経常経費充当一般財源等</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</si>
  <si>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</si>
  <si>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</si>
  <si>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</si>
  <si>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</si>
  <si>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</si>
  <si>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</si>
  <si>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</si>
  <si>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</si>
  <si>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</si>
  <si>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</si>
  <si>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</si>
  <si>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</si>
  <si>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</si>
  <si>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</si>
  <si>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</si>
  <si>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</si>
  <si>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</si>
  <si>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</si>
  <si>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</si>
  <si>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</si>
  <si>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</si>
  <si>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</si>
  <si>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</si>
  <si>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</si>
  <si>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</si>
  <si>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</si>
  <si>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</si>
  <si>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</si>
  <si>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</si>
  <si>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</si>
  <si>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</si>
  <si>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</si>
  <si>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</si>
  <si>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</si>
  <si>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</si>
  <si>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</si>
  <si>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</si>
  <si>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</si>
  <si>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</si>
  <si>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</si>
  <si>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</si>
  <si>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</si>
  <si>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</si>
  <si>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桂ふるさと振興センター</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</si>
  <si>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</si>
  <si>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</si>
  <si>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</si>
  <si>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</si>
  <si>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</si>
  <si>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</si>
  <si>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</si>
  <si>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</si>
  <si>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</si>
  <si>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</si>
  <si>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</si>
  <si>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</si>
  <si>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</si>
  <si>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</si>
  <si>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</si>
  <si>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</si>
  <si>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</si>
  <si>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</si>
  <si>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</si>
  <si>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</si>
  <si>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</si>
  <si>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</si>
  <si>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</si>
  <si>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</si>
  <si>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</si>
  <si>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</si>
  <si>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</si>
  <si>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</si>
  <si>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</si>
  <si>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</si>
  <si>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</si>
  <si>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</si>
  <si>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</si>
  <si>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</si>
  <si>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</si>
  <si>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</si>
  <si>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</si>
  <si>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</si>
  <si>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</si>
  <si>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</si>
  <si>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</si>
  <si>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</si>
  <si>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</si>
  <si>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</si>
  <si>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</si>
  <si>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</si>
  <si>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</si>
  <si>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</si>
  <si>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</si>
  <si>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</si>
  <si>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</si>
  <si>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</si>
  <si>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</si>
  <si>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</si>
  <si>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</si>
  <si>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</si>
  <si>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</si>
  <si>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</si>
  <si>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</si>
  <si>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</si>
  <si>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</si>
  <si>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</si>
  <si>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</si>
  <si>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</si>
  <si>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</si>
  <si>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</si>
  <si>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</si>
  <si>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</si>
  <si>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</si>
  <si>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</si>
  <si>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</si>
  <si>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</si>
  <si>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</si>
  <si>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</si>
  <si>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</si>
  <si>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</si>
  <si>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</si>
  <si>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</si>
  <si>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</si>
  <si>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</si>
  <si>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</si>
  <si>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</si>
  <si>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ふるさと応援基金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</si>
  <si>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</si>
  <si>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</si>
  <si>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</si>
  <si>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</si>
  <si>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</si>
  <si>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</si>
  <si>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</si>
  <si>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</si>
  <si>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</si>
  <si>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</si>
  <si>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</si>
  <si>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</si>
  <si>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</si>
  <si>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</si>
  <si>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</si>
  <si>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</si>
  <si>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</si>
  <si>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</si>
  <si>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</si>
  <si>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</si>
  <si>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</si>
  <si>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</si>
  <si>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</si>
  <si>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</si>
  <si>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水戸地方農業共済事務組合(農業共済事業会計)</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</si>
  <si>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</si>
  <si>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</si>
  <si>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</si>
  <si>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</si>
  <si>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</si>
  <si>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</si>
  <si>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</si>
  <si>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</si>
  <si>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</si>
  <si>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</si>
  <si>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</si>
  <si>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</si>
  <si>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</si>
  <si>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</si>
  <si>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</si>
  <si>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</si>
  <si>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</si>
  <si>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</si>
  <si>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</si>
  <si>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</si>
  <si>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</si>
  <si>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</si>
  <si>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</si>
  <si>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</si>
  <si>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</si>
  <si>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</si>
  <si>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</si>
  <si>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</si>
  <si>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</si>
  <si>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</si>
  <si>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</si>
  <si>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</si>
  <si>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</si>
  <si>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</si>
  <si>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</si>
  <si>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</si>
  <si>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</si>
  <si>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</si>
  <si>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</si>
  <si>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</si>
  <si>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</si>
  <si>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</si>
  <si>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</si>
  <si>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</si>
  <si>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</si>
  <si>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</si>
  <si>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</si>
  <si>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</si>
  <si>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</si>
  <si>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</si>
  <si>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</si>
  <si>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</si>
  <si>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</si>
  <si>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</si>
  <si>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</si>
  <si>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</si>
  <si>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</si>
  <si>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</si>
  <si>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</si>
  <si>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</si>
  <si>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</si>
  <si>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</si>
  <si>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</si>
  <si>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</si>
  <si>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</si>
  <si>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</si>
  <si>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</si>
  <si>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</si>
  <si>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</si>
  <si>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</si>
  <si>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介護保険特別会計（保険事業勘定）</t>
  </si>
  <si>
    <t xml:space="preserve">組合等負担等見込額 </t>
    <rPh sb="0" eb="2">
      <t>クミアイ</t>
    </rPh>
    <rPh sb="2" eb="3">
      <t>トウ</t>
    </rPh>
    <rPh sb="3" eb="5">
      <t>フタン</t>
    </rPh>
    <rPh sb="5" eb="6">
      <t>トウ</t>
    </rPh>
    <rPh sb="6" eb="9">
      <t>ミコミガク</t>
    </rPh>
    <phoneticPr fontId="34"/>
  </si>
  <si>
    <t>介護保険特別会計（介護サービス事業勘定）</t>
  </si>
  <si>
    <t>法適用企業</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</si>
  <si>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</si>
  <si>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</si>
  <si>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</si>
  <si>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</si>
  <si>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</si>
  <si>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</si>
  <si>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</si>
  <si>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</si>
  <si>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</si>
  <si>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</si>
  <si>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</si>
  <si>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</si>
  <si>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</si>
  <si>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</si>
  <si>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</si>
  <si>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</si>
  <si>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</si>
  <si>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</si>
  <si>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</si>
  <si>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</si>
  <si>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</si>
  <si>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</si>
  <si>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</si>
  <si>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</si>
  <si>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</si>
  <si>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</si>
  <si>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</si>
  <si>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</si>
  <si>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</si>
  <si>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</si>
  <si>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</si>
  <si>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</si>
  <si>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</si>
  <si>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</si>
  <si>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</si>
  <si>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</si>
  <si>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</si>
  <si>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</si>
  <si>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</si>
  <si>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</si>
  <si>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</si>
  <si>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</si>
  <si>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</si>
  <si>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</si>
  <si>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</si>
  <si>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</si>
  <si>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</si>
  <si>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</si>
  <si>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</si>
  <si>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</si>
  <si>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</si>
  <si>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</si>
  <si>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</si>
  <si>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</si>
  <si>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</si>
  <si>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</si>
  <si>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</si>
  <si>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</si>
  <si>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</si>
  <si>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</si>
  <si>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</si>
  <si>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</si>
  <si>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</si>
  <si>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</si>
  <si>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</si>
  <si>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9.72</t>
  </si>
  <si>
    <t>▲ 5.48</t>
  </si>
  <si>
    <t>▲ 3.13</t>
  </si>
  <si>
    <t>その他会計（赤字）</t>
  </si>
  <si>
    <t>（百万円）</t>
  </si>
  <si>
    <t>H26末</t>
  </si>
  <si>
    <t>H27末</t>
  </si>
  <si>
    <t>H28末</t>
  </si>
  <si>
    <t>H29末</t>
  </si>
  <si>
    <t>H30末</t>
  </si>
  <si>
    <t>茨城県市町村総合事務組合(一般会計)</t>
  </si>
  <si>
    <t>茨城県後期高齢者医療広域連合(一般会計)</t>
  </si>
  <si>
    <t>茨城県後期高齢者医療広域連合(後期高齢医療特別会計)</t>
  </si>
  <si>
    <t>笠間地方広域事務組合(一般会計)</t>
  </si>
  <si>
    <t>公共施設等総合管理基金</t>
  </si>
  <si>
    <t>地域福祉振興基金</t>
  </si>
  <si>
    <t>生活環境整備基金</t>
  </si>
  <si>
    <t>茨城租税債権管理機構(一般会計)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</si>
  <si>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</si>
  <si>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</si>
  <si>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</si>
  <si>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</si>
  <si>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</si>
  <si>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実質公債費比率ともに類似団体平均と比較すると上回っているが、令和元年度の将来負担比率は前年度比5.8ポイント減小、実質公債費比率については、前年度比0.6ポイント減小しており、いずれも減小傾向にある。これは、町村合併以前に発行した記載が年々償還を終え、町村合併以降は町債の新規発行を抑制してきたことが大きな要因と考えられる。
　町債残高については、町村合併以降、減小傾向にあるが、今後は、東日本大震災からの復興に資する大型事業の影響により、町債残高の増加及び償還金の増額が見込まれる。
　今後も、公共施設等総合管理計画に基づき計画的な施設管理に努めながら、町債の借入にあっては、交付税措置のある有利な町債を活用し、将来負担の軽減に努める。</t>
  </si>
  <si>
    <t>　将来負担比率は前年度と比較して5.8ポイント減小し、減少傾向であるが、類似団体平均と比べ高い傾向にある。一方、有形固定資産減価償却率については類似団体平均より低い水準となっているが、上昇傾向である。これは、前年に引き続き資産の取得よりも減価償却による価値の減少が上回っていることが要因である。
　公共施設については、施設の集約化・複合化を進めており、今後、既存施設の有効活用や機能の再配置に取り組んでいく。また、町債残高については、町村合併以降、減小傾向にあるが、東日本大震災からの復興に資する大型事業により、町債発行額が増加し、残高の増加が見込まれる。
　今後も、公共施設等総合管理計画に基づき計画的な施設管理に努める。</t>
    <rPh sb="141" eb="143">
      <t>ヨウイン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</si>
</sst>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69469</c:v>
                </c:pt>
                <c:pt idx="1">
                  <c:v>115123</c:v>
                </c:pt>
                <c:pt idx="2">
                  <c:v>98899</c:v>
                </c:pt>
                <c:pt idx="3">
                  <c:v>96462</c:v>
                </c:pt>
                <c:pt idx="4">
                  <c:v>83103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58419</c:v>
                </c:pt>
                <c:pt idx="1">
                  <c:v>76969</c:v>
                </c:pt>
                <c:pt idx="2">
                  <c:v>89035</c:v>
                </c:pt>
                <c:pt idx="3">
                  <c:v>56318</c:v>
                </c:pt>
                <c:pt idx="4">
                  <c:v>68881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c:v>
                </c:pt>
                <c:pt idx="1">
                  <c:v>6.28</c:v>
                </c:pt>
                <c:pt idx="2">
                  <c:v>4.5999999999999996</c:v>
                </c:pt>
                <c:pt idx="3">
                  <c:v>5.29</c:v>
                </c:pt>
                <c:pt idx="4">
                  <c:v>6.61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49.43</c:v>
                </c:pt>
                <c:pt idx="1">
                  <c:v>54.29</c:v>
                </c:pt>
                <c:pt idx="2">
                  <c:v>48.52</c:v>
                </c:pt>
                <c:pt idx="3">
                  <c:v>42.95</c:v>
                </c:pt>
                <c:pt idx="4">
                  <c:v>39.380000000000003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2.92</c:v>
                </c:pt>
                <c:pt idx="1">
                  <c:v>3.64</c:v>
                </c:pt>
                <c:pt idx="2">
                  <c:v>-9.7200000000000006</c:v>
                </c:pt>
                <c:pt idx="3">
                  <c:v>-5.48</c:v>
                </c:pt>
                <c:pt idx="4">
                  <c:v>-3.13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7.0000000000000007e-002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0.59</c:v>
                </c:pt>
                <c:pt idx="4">
                  <c:v>#N/A</c:v>
                </c:pt>
                <c:pt idx="5">
                  <c:v>0.46</c:v>
                </c:pt>
                <c:pt idx="6">
                  <c:v>#N/A</c:v>
                </c:pt>
                <c:pt idx="7">
                  <c:v>0.1</c:v>
                </c:pt>
                <c:pt idx="8">
                  <c:v>#N/A</c:v>
                </c:pt>
                <c:pt idx="9">
                  <c:v>2.e-002</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3.e-002</c:v>
                </c:pt>
                <c:pt idx="2">
                  <c:v>#N/A</c:v>
                </c:pt>
                <c:pt idx="3">
                  <c:v>2.e-002</c:v>
                </c:pt>
                <c:pt idx="4">
                  <c:v>#N/A</c:v>
                </c:pt>
                <c:pt idx="5">
                  <c:v>2.e-002</c:v>
                </c:pt>
                <c:pt idx="6">
                  <c:v>#N/A</c:v>
                </c:pt>
                <c:pt idx="7">
                  <c:v>2.e-002</c:v>
                </c:pt>
                <c:pt idx="8">
                  <c:v>#N/A</c:v>
                </c:pt>
                <c:pt idx="9">
                  <c:v>2.e-002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8.e-002</c:v>
                </c:pt>
                <c:pt idx="2">
                  <c:v>#N/A</c:v>
                </c:pt>
                <c:pt idx="3">
                  <c:v>0.12</c:v>
                </c:pt>
                <c:pt idx="4">
                  <c:v>#N/A</c:v>
                </c:pt>
                <c:pt idx="5">
                  <c:v>0.15</c:v>
                </c:pt>
                <c:pt idx="6">
                  <c:v>#N/A</c:v>
                </c:pt>
                <c:pt idx="7">
                  <c:v>0.14000000000000001</c:v>
                </c:pt>
                <c:pt idx="8">
                  <c:v>#N/A</c:v>
                </c:pt>
                <c:pt idx="9">
                  <c:v>0.25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0.91</c:v>
                </c:pt>
                <c:pt idx="4">
                  <c:v>#N/A</c:v>
                </c:pt>
                <c:pt idx="5">
                  <c:v>0.18</c:v>
                </c:pt>
                <c:pt idx="6">
                  <c:v>#N/A</c:v>
                </c:pt>
                <c:pt idx="7">
                  <c:v>0.27</c:v>
                </c:pt>
                <c:pt idx="8">
                  <c:v>#N/A</c:v>
                </c:pt>
                <c:pt idx="9">
                  <c:v>0.4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0.76</c:v>
                </c:pt>
                <c:pt idx="4">
                  <c:v>#N/A</c:v>
                </c:pt>
                <c:pt idx="5">
                  <c:v>1.01</c:v>
                </c:pt>
                <c:pt idx="6">
                  <c:v>#N/A</c:v>
                </c:pt>
                <c:pt idx="7">
                  <c:v>1.0900000000000001</c:v>
                </c:pt>
                <c:pt idx="8">
                  <c:v>#N/A</c:v>
                </c:pt>
                <c:pt idx="9">
                  <c:v>2.13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c:v>
                </c:pt>
                <c:pt idx="2">
                  <c:v>#N/A</c:v>
                </c:pt>
                <c:pt idx="3">
                  <c:v>6.28</c:v>
                </c:pt>
                <c:pt idx="4">
                  <c:v>#N/A</c:v>
                </c:pt>
                <c:pt idx="5">
                  <c:v>4.59</c:v>
                </c:pt>
                <c:pt idx="6">
                  <c:v>#N/A</c:v>
                </c:pt>
                <c:pt idx="7">
                  <c:v>5.28</c:v>
                </c:pt>
                <c:pt idx="8">
                  <c:v>#N/A</c:v>
                </c:pt>
                <c:pt idx="9">
                  <c:v>6.61</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20.350000000000001</c:v>
                </c:pt>
                <c:pt idx="2">
                  <c:v>#N/A</c:v>
                </c:pt>
                <c:pt idx="3">
                  <c:v>20.04</c:v>
                </c:pt>
                <c:pt idx="4">
                  <c:v>#N/A</c:v>
                </c:pt>
                <c:pt idx="5">
                  <c:v>17.850000000000001</c:v>
                </c:pt>
                <c:pt idx="6">
                  <c:v>#N/A</c:v>
                </c:pt>
                <c:pt idx="7">
                  <c:v>14.02</c:v>
                </c:pt>
                <c:pt idx="8">
                  <c:v>#N/A</c:v>
                </c:pt>
                <c:pt idx="9">
                  <c:v>13.63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1255</c:v>
                </c:pt>
                <c:pt idx="5">
                  <c:v>1196</c:v>
                </c:pt>
                <c:pt idx="8">
                  <c:v>1133</c:v>
                </c:pt>
                <c:pt idx="11">
                  <c:v>1137</c:v>
                </c:pt>
                <c:pt idx="14">
                  <c:v>1087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5</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c:v>
                </c:pt>
                <c:pt idx="3">
                  <c:v>654</c:v>
                </c:pt>
                <c:pt idx="6">
                  <c:v>686</c:v>
                </c:pt>
                <c:pt idx="9">
                  <c:v>704</c:v>
                </c:pt>
                <c:pt idx="12">
                  <c:v>723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1284</c:v>
                </c:pt>
                <c:pt idx="3">
                  <c:v>1174</c:v>
                </c:pt>
                <c:pt idx="6">
                  <c:v>1060</c:v>
                </c:pt>
                <c:pt idx="9">
                  <c:v>948</c:v>
                </c:pt>
                <c:pt idx="12">
                  <c:v>863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703</c:v>
                </c:pt>
                <c:pt idx="2">
                  <c:v>#N/A</c:v>
                </c:pt>
                <c:pt idx="3">
                  <c:v>#N/A</c:v>
                </c:pt>
                <c:pt idx="4">
                  <c:v>637</c:v>
                </c:pt>
                <c:pt idx="5">
                  <c:v>#N/A</c:v>
                </c:pt>
                <c:pt idx="6">
                  <c:v>#N/A</c:v>
                </c:pt>
                <c:pt idx="7">
                  <c:v>615</c:v>
                </c:pt>
                <c:pt idx="8">
                  <c:v>#N/A</c:v>
                </c:pt>
                <c:pt idx="9">
                  <c:v>#N/A</c:v>
                </c:pt>
                <c:pt idx="10">
                  <c:v>517</c:v>
                </c:pt>
                <c:pt idx="11">
                  <c:v>#N/A</c:v>
                </c:pt>
                <c:pt idx="12">
                  <c:v>#N/A</c:v>
                </c:pt>
                <c:pt idx="13">
                  <c:v>501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12510</c:v>
                </c:pt>
                <c:pt idx="5">
                  <c:v>12439</c:v>
                </c:pt>
                <c:pt idx="8">
                  <c:v>12531</c:v>
                </c:pt>
                <c:pt idx="11">
                  <c:v>12363</c:v>
                </c:pt>
                <c:pt idx="14">
                  <c:v>12349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454</c:v>
                </c:pt>
                <c:pt idx="5">
                  <c:v>400</c:v>
                </c:pt>
                <c:pt idx="8">
                  <c:v>341</c:v>
                </c:pt>
                <c:pt idx="11">
                  <c:v>318</c:v>
                </c:pt>
                <c:pt idx="14">
                  <c:v>270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4905</c:v>
                </c:pt>
                <c:pt idx="5">
                  <c:v>5173</c:v>
                </c:pt>
                <c:pt idx="8">
                  <c:v>5466</c:v>
                </c:pt>
                <c:pt idx="11">
                  <c:v>5072</c:v>
                </c:pt>
                <c:pt idx="14">
                  <c:v>5301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1885</c:v>
                </c:pt>
                <c:pt idx="3">
                  <c:v>1831</c:v>
                </c:pt>
                <c:pt idx="6">
                  <c:v>1838</c:v>
                </c:pt>
                <c:pt idx="9">
                  <c:v>1791</c:v>
                </c:pt>
                <c:pt idx="12">
                  <c:v>1737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c:v>
                </c:pt>
                <c:pt idx="3">
                  <c:v>10</c:v>
                </c:pt>
                <c:pt idx="6">
                  <c:v>8</c:v>
                </c:pt>
                <c:pt idx="9">
                  <c:v>6</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9656</c:v>
                </c:pt>
                <c:pt idx="3">
                  <c:v>9569</c:v>
                </c:pt>
                <c:pt idx="6">
                  <c:v>9403</c:v>
                </c:pt>
                <c:pt idx="9">
                  <c:v>8935</c:v>
                </c:pt>
                <c:pt idx="12">
                  <c:v>8663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c:v>
                </c:pt>
                <c:pt idx="3">
                  <c:v>75</c:v>
                </c:pt>
                <c:pt idx="6">
                  <c:v>65</c:v>
                </c:pt>
                <c:pt idx="9">
                  <c:v>53</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10492</c:v>
                </c:pt>
                <c:pt idx="3">
                  <c:v>10402</c:v>
                </c:pt>
                <c:pt idx="6">
                  <c:v>10408</c:v>
                </c:pt>
                <c:pt idx="9">
                  <c:v>10402</c:v>
                </c:pt>
                <c:pt idx="12">
                  <c:v>10571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4265</c:v>
                </c:pt>
                <c:pt idx="2">
                  <c:v>#N/A</c:v>
                </c:pt>
                <c:pt idx="3">
                  <c:v>#N/A</c:v>
                </c:pt>
                <c:pt idx="4">
                  <c:v>3876</c:v>
                </c:pt>
                <c:pt idx="5">
                  <c:v>#N/A</c:v>
                </c:pt>
                <c:pt idx="6">
                  <c:v>#N/A</c:v>
                </c:pt>
                <c:pt idx="7">
                  <c:v>3383</c:v>
                </c:pt>
                <c:pt idx="8">
                  <c:v>#N/A</c:v>
                </c:pt>
                <c:pt idx="9">
                  <c:v>#N/A</c:v>
                </c:pt>
                <c:pt idx="10">
                  <c:v>3434</c:v>
                </c:pt>
                <c:pt idx="11">
                  <c:v>#N/A</c:v>
                </c:pt>
                <c:pt idx="12">
                  <c:v>#N/A</c:v>
                </c:pt>
                <c:pt idx="13">
                  <c:v>3088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3105</c:v>
                </c:pt>
                <c:pt idx="1">
                  <c:v>2718</c:v>
                </c:pt>
                <c:pt idx="2">
                  <c:v>2447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c:v>
                </c:pt>
                <c:pt idx="1">
                  <c:v>106</c:v>
                </c:pt>
                <c:pt idx="2">
                  <c:v>105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2053</c:v>
                </c:pt>
                <c:pt idx="1">
                  <c:v>2248</c:v>
                </c:pt>
                <c:pt idx="2">
                  <c:v>2214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{B6CE0F1F-9E39-4026-8CFC-224576104369}</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{2AA549DA-DC7B-46A2-875E-EE090122B612}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{80B4E60F-AB94-49D3-8AD3-A91E1EA8662F}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{9DA6A8B0-B11B-4729-80DC-22E1B270D67F}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{CA6041FB-20BE-45F5-8E30-8FF37A9747A4}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{F0F6C025-1D0F-44E7-89AF-888BD81F25A0}</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{53C3B28A-D680-4779-A55D-5CB5F310DE17}</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{9CD79A44-916B-4649-8B47-E8A862EA8A4F}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{9AAB7351-64DF-4CB2-9B5D-D9A77896A0F9}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51.2</c:v>
                </c:pt>
                <c:pt idx="8">
                  <c:v>54.1</c:v>
                </c:pt>
                <c:pt idx="16">
                  <c:v>54.7</c:v>
                </c:pt>
                <c:pt idx="24">
                  <c:v>56.2</c:v>
                </c:pt>
                <c:pt idx="32">
                  <c:v>57.1</c:v>
                </c:pt>
              </c:numCache>
            </c:numRef>
          </c:xVal>
          <c:yVal>
            <c:numRef>
              <c:f>'公会計指標分析・財政指標組合せ分析表'!$BP$51:$DC$51</c:f>
              <c:numCache>
                <c:formatCode>#,##0.0;"▲ "#,##0.0</c:formatCode>
                <c:ptCount val="40"/>
                <c:pt idx="0">
                  <c:v>75.2</c:v>
                </c:pt>
                <c:pt idx="8">
                  <c:v>70.400000000000006</c:v>
                </c:pt>
                <c:pt idx="16">
                  <c:v>63.4</c:v>
                </c:pt>
                <c:pt idx="24">
                  <c:v>65.400000000000006</c:v>
                </c:pt>
                <c:pt idx="32">
                  <c:v>59.6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{533CE007-3E1F-4BEE-AC29-7A26F7DC2B9A}</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{D1CDECB5-0E3B-4E4A-A67A-B23DC142B85B}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{8536DF2A-B335-4896-8160-4AE4B90E3E43}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{9658974E-D11E-4A09-9ADC-A2F0D117E88F}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{63352B7B-768F-40DC-8C20-B9299D4F757D}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{677B93E4-9D37-42D5-AB43-78F0FBF0C4DB}</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{777B7D35-F566-4771-B686-09AE4F5FA07C}</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{C9F47DBA-490B-4D2F-8058-5F9BF2930230}</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{4BAE9EAA-9FB6-474F-B124-610DDEC39860}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54.1</c:v>
                </c:pt>
                <c:pt idx="8">
                  <c:v>62.6</c:v>
                </c:pt>
                <c:pt idx="16">
                  <c:v>63.5</c:v>
                </c:pt>
                <c:pt idx="24">
                  <c:v>66</c:v>
                </c:pt>
                <c:pt idx="32">
                  <c:v>66.3</c:v>
                </c:pt>
              </c:numCache>
            </c:numRef>
          </c:xVal>
          <c:yVal>
            <c:numRef>
              <c:f>'公会計指標分析・財政指標組合せ分析表'!$BP$55:$DC$55</c:f>
              <c:numCache>
                <c:formatCode>#,##0.0;"▲ "#,##0.0</c:formatCode>
                <c:ptCount val="40"/>
                <c:pt idx="0">
                  <c:v>36.5</c:v>
                </c:pt>
                <c:pt idx="8">
                  <c:v>44.9</c:v>
                </c:pt>
                <c:pt idx="16">
                  <c:v>40.799999999999997</c:v>
                </c:pt>
                <c:pt idx="24">
                  <c:v>38.5</c:v>
                </c:pt>
                <c:pt idx="32">
                  <c:v>35.5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8"/>
          <c:min val="50"/>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2"/>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{B55EF411-4990-4755-B0EC-FA1BF6B5A8EA}</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{08249907-D3B8-476D-A85B-BEF7D71AC753}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{E943EE39-1B53-4C57-AF73-E2827D917752}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{D849622F-1B40-44F7-A118-678EED55D748}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{EB6873C3-74AB-4CB8-B5D6-9DCAD277BD35}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{87EDA770-0773-4420-A8A6-82FAD8407F41}</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{4F955855-C233-41D6-8FFD-537F33C7EE6E}</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{F3B5B4B9-5F08-453F-9A3A-4C1BBED57504}</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{D2CD4EA7-CA56-4A17-9901-32A6F020D0A9}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12.4</c:v>
                </c:pt>
                <c:pt idx="8">
                  <c:v>12</c:v>
                </c:pt>
                <c:pt idx="16">
                  <c:v>11.8</c:v>
                </c:pt>
                <c:pt idx="24">
                  <c:v>10.9</c:v>
                </c:pt>
                <c:pt idx="32">
                  <c:v>10.3</c:v>
                </c:pt>
              </c:numCache>
            </c:numRef>
          </c:xVal>
          <c:yVal>
            <c:numRef>
              <c:f>'公会計指標分析・財政指標組合せ分析表'!$BP$73:$DC$73</c:f>
              <c:numCache>
                <c:formatCode>#,##0.0;"▲ "#,##0.0</c:formatCode>
                <c:ptCount val="40"/>
                <c:pt idx="0">
                  <c:v>75.2</c:v>
                </c:pt>
                <c:pt idx="8">
                  <c:v>70.400000000000006</c:v>
                </c:pt>
                <c:pt idx="16">
                  <c:v>63.4</c:v>
                </c:pt>
                <c:pt idx="24">
                  <c:v>65.400000000000006</c:v>
                </c:pt>
                <c:pt idx="32">
                  <c:v>59.6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6.3380749595693424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{55159C2C-5483-41EF-B74C-E27B815C7BF9}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{294492EE-82AB-4E69-BFF7-6EDC2B1F49FD}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{8545D3AD-2D6D-4C39-9C0D-A4D6CD416D42}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{41361598-2E42-48C3-A09A-CA99BF8A0E06}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{49BAAFDB-6A22-4CAE-ABD1-C5BC8A135382}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{D597BFCF-2611-4DB3-B18B-2D5F6473791B}</c15:txfldGUID>
                      <c15:f>'公会計指標分析・財政指標組合せ分析表'!$BX$72</c15:f>
                      <c15:dlblFieldTableCache>
                        <c:ptCount val="1"/>
                        <c:pt idx="0">
                          <c:v>H28</c:v>
                        </c:pt>
                      </c15:dlblFieldTableCache>
                    </c15:dlblFTEntry>
                  </c15:dlblFieldTable>
                </c:ext>
              </c:extLst>
            </c:dLbl>
            <c:dLbl>
              <c:idx val="16"/>
              <c:layout>
                <c:manualLayout>
                  <c:x val="0"/>
                  <c:y val="-4.8590423910565761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{34843459-4BE1-4ACB-8547-39DE55140BA2}</c15:txfldGUID>
                      <c15:f>'公会計指標分析・財政指標組合せ分析表'!$CF$72</c15:f>
                      <c15:dlblFieldTableCache>
                        <c:ptCount val="1"/>
                        <c:pt idx="0">
                          <c:v>H29</c:v>
                        </c:pt>
                      </c15:dlblFieldTableCache>
                    </c15:dlblFTEntry>
                  </c15:dlblFieldTable>
                </c:ext>
              </c:extLst>
            </c:dLbl>
            <c:dLbl>
              <c:idx val="24"/>
              <c:layout>
                <c:manualLayout>
                  <c:x val="0"/>
                  <c:y val="-1.479717543651832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{5DCDEEAC-9841-453B-B495-56271FAED9F0}</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{3B0BD316-3C74-4E1F-B08A-C76225FDD0A9}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c:v>
                </c:pt>
                <c:pt idx="8">
                  <c:v>9.1</c:v>
                </c:pt>
                <c:pt idx="16">
                  <c:v>8.9</c:v>
                </c:pt>
                <c:pt idx="24">
                  <c:v>8.9</c:v>
                </c:pt>
                <c:pt idx="32">
                  <c:v>8.8000000000000007</c:v>
                </c:pt>
              </c:numCache>
            </c:numRef>
          </c:xVal>
          <c:yVal>
            <c:numRef>
              <c:f>'公会計指標分析・財政指標組合せ分析表'!$BP$77:$DC$77</c:f>
              <c:numCache>
                <c:formatCode>#,##0.0;"▲ "#,##0.0</c:formatCode>
                <c:ptCount val="40"/>
                <c:pt idx="0">
                  <c:v>36.5</c:v>
                </c:pt>
                <c:pt idx="8">
                  <c:v>44.9</c:v>
                </c:pt>
                <c:pt idx="16">
                  <c:v>40.799999999999997</c:v>
                </c:pt>
                <c:pt idx="24">
                  <c:v>38.5</c:v>
                </c:pt>
                <c:pt idx="32">
                  <c:v>35.5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7"/>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2"/>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人口が年々減少する中、全国平均を上回る高齢化率（令和元年末35.7％）に加え、町内に中心となる産業基盤がないため、令和元年度決算</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町税の歳入に占める割合は18.3％と低く、財政力指数は類似団体平均を大きく下回</a:t>
          </a:r>
          <a:r>
            <a:rPr kumimoji="1" lang="ja-JP" altLang="en-US" sz="1300">
              <a:solidFill>
                <a:sysClr val="windowText" lastClr="000000"/>
              </a:solidFill>
              <a:effectLst/>
              <a:latin typeface="ＭＳ Ｐゴシック"/>
              <a:ea typeface="ＭＳ Ｐゴシック"/>
              <a:cs typeface="+mn-cs"/>
            </a:rPr>
            <a:t>っている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rgbClr val="0070C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今後も引き続き徴収強化等により歳入確保に努め</a:t>
          </a:r>
          <a:r>
            <a:rPr kumimoji="1" lang="ja-JP" altLang="en-US" sz="1300">
              <a:solidFill>
                <a:sysClr val="windowText" lastClr="000000"/>
              </a:solidFill>
              <a:effectLst/>
              <a:latin typeface="ＭＳ Ｐゴシック"/>
              <a:ea typeface="ＭＳ Ｐゴシック"/>
              <a:cs typeface="+mn-cs"/>
            </a:rPr>
            <a:t>るとともに</a:t>
          </a:r>
          <a:r>
            <a:rPr kumimoji="1" lang="ja-JP" altLang="ja-JP" sz="1300">
              <a:solidFill>
                <a:sysClr val="windowText" lastClr="000000"/>
              </a:solidFill>
              <a:effectLst/>
              <a:latin typeface="ＭＳ Ｐゴシック"/>
              <a:ea typeface="ＭＳ Ｐゴシック"/>
              <a:cs typeface="+mn-cs"/>
            </a:rPr>
            <a:t>、経常経費の支出を抑制し、財政基盤の強化に努める。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6110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9"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70" name="直線コネクタ 69"/>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10160</xdr:rowOff>
    </xdr:from>
    <xdr:to xmlns:xdr="http://schemas.openxmlformats.org/drawingml/2006/spreadsheetDrawing">
      <xdr:col>23</xdr:col>
      <xdr:colOff>133350</xdr:colOff>
      <xdr:row>44</xdr:row>
      <xdr:rowOff>10160</xdr:rowOff>
    </xdr:to>
    <xdr:cxnSp macro="">
      <xdr:nvCxnSpPr>
        <xdr:cNvPr id="71" name="直線コネクタ 70"/>
        <xdr:cNvCxnSpPr/>
      </xdr:nvCxnSpPr>
      <xdr:spPr>
        <a:xfrm>
          <a:off x="4114800" y="755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128905</xdr:rowOff>
    </xdr:from>
    <xdr:ext cx="762000" cy="259080"/>
    <xdr:sp macro="" textlink="">
      <xdr:nvSpPr>
        <xdr:cNvPr id="72" name="財政力平均値テキスト"/>
        <xdr:cNvSpPr txBox="1"/>
      </xdr:nvSpPr>
      <xdr:spPr>
        <a:xfrm>
          <a:off x="5041900" y="7158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112395</xdr:rowOff>
    </xdr:from>
    <xdr:to xmlns:xdr="http://schemas.openxmlformats.org/drawingml/2006/spreadsheetDrawing">
      <xdr:col>23</xdr:col>
      <xdr:colOff>184150</xdr:colOff>
      <xdr:row>43</xdr:row>
      <xdr:rowOff>42545</xdr:rowOff>
    </xdr:to>
    <xdr:sp macro="" textlink="">
      <xdr:nvSpPr>
        <xdr:cNvPr id="73" name="フローチャート: 判断 72"/>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10160</xdr:rowOff>
    </xdr:from>
    <xdr:to xmlns:xdr="http://schemas.openxmlformats.org/drawingml/2006/spreadsheetDrawing">
      <xdr:col>19</xdr:col>
      <xdr:colOff>133350</xdr:colOff>
      <xdr:row>44</xdr:row>
      <xdr:rowOff>10160</xdr:rowOff>
    </xdr:to>
    <xdr:cxnSp macro="">
      <xdr:nvCxnSpPr>
        <xdr:cNvPr id="74" name="直線コネクタ 73"/>
        <xdr:cNvCxnSpPr/>
      </xdr:nvCxnSpPr>
      <xdr:spPr>
        <a:xfrm>
          <a:off x="3225800" y="755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10160</xdr:rowOff>
    </xdr:from>
    <xdr:to xmlns:xdr="http://schemas.openxmlformats.org/drawingml/2006/spreadsheetDrawing">
      <xdr:col>15</xdr:col>
      <xdr:colOff>82550</xdr:colOff>
      <xdr:row>44</xdr:row>
      <xdr:rowOff>10160</xdr:rowOff>
    </xdr:to>
    <xdr:cxnSp macro="">
      <xdr:nvCxnSpPr>
        <xdr:cNvPr id="77" name="直線コネクタ 76"/>
        <xdr:cNvCxnSpPr/>
      </xdr:nvCxnSpPr>
      <xdr:spPr>
        <a:xfrm>
          <a:off x="2336800" y="755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164465</xdr:rowOff>
    </xdr:from>
    <xdr:to xmlns:xdr="http://schemas.openxmlformats.org/drawingml/2006/spreadsheetDrawing">
      <xdr:col>11</xdr:col>
      <xdr:colOff>31750</xdr:colOff>
      <xdr:row>44</xdr:row>
      <xdr:rowOff>10160</xdr:rowOff>
    </xdr:to>
    <xdr:cxnSp macro="">
      <xdr:nvCxnSpPr>
        <xdr:cNvPr id="80" name="直線コネクタ 79"/>
        <xdr:cNvCxnSpPr/>
      </xdr:nvCxnSpPr>
      <xdr:spPr>
        <a:xfrm>
          <a:off x="1447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1" name="フローチャート: 判断 80"/>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0825"/>
    <xdr:sp macro="" textlink="">
      <xdr:nvSpPr>
        <xdr:cNvPr id="82" name="テキスト ボックス 81"/>
        <xdr:cNvSpPr txBox="1"/>
      </xdr:nvSpPr>
      <xdr:spPr>
        <a:xfrm>
          <a:off x="1955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1460"/>
    <xdr:sp macro="" textlink="">
      <xdr:nvSpPr>
        <xdr:cNvPr id="84" name="テキスト ボックス 83"/>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130810</xdr:rowOff>
    </xdr:from>
    <xdr:to xmlns:xdr="http://schemas.openxmlformats.org/drawingml/2006/spreadsheetDrawing">
      <xdr:col>23</xdr:col>
      <xdr:colOff>184150</xdr:colOff>
      <xdr:row>44</xdr:row>
      <xdr:rowOff>60960</xdr:rowOff>
    </xdr:to>
    <xdr:sp macro="" textlink="">
      <xdr:nvSpPr>
        <xdr:cNvPr id="90" name="楕円 89"/>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102870</xdr:rowOff>
    </xdr:from>
    <xdr:ext cx="762000" cy="259080"/>
    <xdr:sp macro="" textlink="">
      <xdr:nvSpPr>
        <xdr:cNvPr id="91" name="財政力該当値テキスト"/>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130810</xdr:rowOff>
    </xdr:from>
    <xdr:to xmlns:xdr="http://schemas.openxmlformats.org/drawingml/2006/spreadsheetDrawing">
      <xdr:col>19</xdr:col>
      <xdr:colOff>184150</xdr:colOff>
      <xdr:row>44</xdr:row>
      <xdr:rowOff>60960</xdr:rowOff>
    </xdr:to>
    <xdr:sp macro="" textlink="">
      <xdr:nvSpPr>
        <xdr:cNvPr id="92" name="楕円 91"/>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45720</xdr:rowOff>
    </xdr:from>
    <xdr:ext cx="736600" cy="259080"/>
    <xdr:sp macro="" textlink="">
      <xdr:nvSpPr>
        <xdr:cNvPr id="93" name="テキスト ボックス 92"/>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130810</xdr:rowOff>
    </xdr:from>
    <xdr:to xmlns:xdr="http://schemas.openxmlformats.org/drawingml/2006/spreadsheetDrawing">
      <xdr:col>15</xdr:col>
      <xdr:colOff>133350</xdr:colOff>
      <xdr:row>44</xdr:row>
      <xdr:rowOff>60960</xdr:rowOff>
    </xdr:to>
    <xdr:sp macro="" textlink="">
      <xdr:nvSpPr>
        <xdr:cNvPr id="94" name="楕円 93"/>
        <xdr:cNvSpPr/>
      </xdr:nvSpPr>
      <xdr:spPr>
        <a:xfrm>
          <a:off x="3175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45720</xdr:rowOff>
    </xdr:from>
    <xdr:ext cx="762000" cy="259080"/>
    <xdr:sp macro="" textlink="">
      <xdr:nvSpPr>
        <xdr:cNvPr id="95" name="テキスト ボックス 94"/>
        <xdr:cNvSpPr txBox="1"/>
      </xdr:nvSpPr>
      <xdr:spPr>
        <a:xfrm>
          <a:off x="2844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130810</xdr:rowOff>
    </xdr:from>
    <xdr:to xmlns:xdr="http://schemas.openxmlformats.org/drawingml/2006/spreadsheetDrawing">
      <xdr:col>11</xdr:col>
      <xdr:colOff>82550</xdr:colOff>
      <xdr:row>44</xdr:row>
      <xdr:rowOff>60960</xdr:rowOff>
    </xdr:to>
    <xdr:sp macro="" textlink="">
      <xdr:nvSpPr>
        <xdr:cNvPr id="96" name="楕円 95"/>
        <xdr:cNvSpPr/>
      </xdr:nvSpPr>
      <xdr:spPr>
        <a:xfrm>
          <a:off x="2286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45720</xdr:rowOff>
    </xdr:from>
    <xdr:ext cx="762000" cy="259080"/>
    <xdr:sp macro="" textlink="">
      <xdr:nvSpPr>
        <xdr:cNvPr id="97" name="テキスト ボックス 96"/>
        <xdr:cNvSpPr txBox="1"/>
      </xdr:nvSpPr>
      <xdr:spPr>
        <a:xfrm>
          <a:off x="1955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98" name="楕円 97"/>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2000" cy="251460"/>
    <xdr:sp macro="" textlink="">
      <xdr:nvSpPr>
        <xdr:cNvPr id="99" name="テキスト ボックス 98"/>
        <xdr:cNvSpPr txBox="1"/>
      </xdr:nvSpPr>
      <xdr:spPr>
        <a:xfrm>
          <a:off x="1066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840" cy="353060"/>
    <xdr:sp macro="" textlink="">
      <xdr:nvSpPr>
        <xdr:cNvPr id="102" name="テキスト ボックス 101"/>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扶助費は子育て支援施策の充実により、保育事業の施設型給付費が増加し、補助費等は水道事業会計等への補助により増加している</a:t>
          </a:r>
          <a:r>
            <a:rPr kumimoji="1" lang="ja-JP" altLang="en-US" sz="1300">
              <a:solidFill>
                <a:sysClr val="windowText" lastClr="000000"/>
              </a:solidFill>
              <a:effectLst/>
              <a:latin typeface="ＭＳ Ｐゴシック"/>
              <a:ea typeface="ＭＳ Ｐゴシック"/>
              <a:cs typeface="+mn-cs"/>
            </a:rPr>
            <a:t>。一方</a:t>
          </a:r>
          <a:r>
            <a:rPr kumimoji="1" lang="ja-JP" altLang="ja-JP" sz="1300">
              <a:solidFill>
                <a:sysClr val="windowText" lastClr="000000"/>
              </a:solidFill>
              <a:effectLst/>
              <a:latin typeface="ＭＳ Ｐゴシック"/>
              <a:ea typeface="ＭＳ Ｐゴシック"/>
              <a:cs typeface="+mn-cs"/>
            </a:rPr>
            <a:t>、公債費は</a:t>
          </a:r>
          <a:r>
            <a:rPr kumimoji="1" lang="ja-JP" altLang="en-US" sz="1300">
              <a:solidFill>
                <a:sysClr val="windowText" lastClr="000000"/>
              </a:solidFill>
              <a:effectLst/>
              <a:latin typeface="ＭＳ Ｐゴシック"/>
              <a:ea typeface="ＭＳ Ｐゴシック"/>
              <a:cs typeface="+mn-cs"/>
            </a:rPr>
            <a:t>町村</a:t>
          </a:r>
          <a:r>
            <a:rPr kumimoji="1" lang="ja-JP" altLang="ja-JP" sz="1300">
              <a:solidFill>
                <a:sysClr val="windowText" lastClr="000000"/>
              </a:solidFill>
              <a:effectLst/>
              <a:latin typeface="ＭＳ Ｐゴシック"/>
              <a:ea typeface="ＭＳ Ｐゴシック"/>
              <a:cs typeface="+mn-cs"/>
            </a:rPr>
            <a:t>合併</a:t>
          </a:r>
          <a:r>
            <a:rPr kumimoji="1" lang="ja-JP" altLang="en-US" sz="1300">
              <a:solidFill>
                <a:sysClr val="windowText" lastClr="000000"/>
              </a:solidFill>
              <a:effectLst/>
              <a:latin typeface="ＭＳ Ｐゴシック"/>
              <a:ea typeface="ＭＳ Ｐゴシック"/>
              <a:cs typeface="+mn-cs"/>
            </a:rPr>
            <a:t>以前</a:t>
          </a:r>
          <a:r>
            <a:rPr kumimoji="1" lang="ja-JP" altLang="ja-JP" sz="1300">
              <a:solidFill>
                <a:sysClr val="windowText" lastClr="000000"/>
              </a:solidFill>
              <a:effectLst/>
              <a:latin typeface="ＭＳ Ｐゴシック"/>
              <a:ea typeface="ＭＳ Ｐゴシック"/>
              <a:cs typeface="+mn-cs"/>
            </a:rPr>
            <a:t>に発行した</a:t>
          </a:r>
          <a:r>
            <a:rPr kumimoji="1" lang="ja-JP" altLang="en-US" sz="1300">
              <a:solidFill>
                <a:sysClr val="windowText" lastClr="000000"/>
              </a:solidFill>
              <a:effectLst/>
              <a:latin typeface="ＭＳ Ｐゴシック"/>
              <a:ea typeface="ＭＳ Ｐゴシック"/>
              <a:cs typeface="+mn-cs"/>
            </a:rPr>
            <a:t>町</a:t>
          </a:r>
          <a:r>
            <a:rPr kumimoji="1" lang="ja-JP" altLang="ja-JP" sz="1300">
              <a:solidFill>
                <a:sysClr val="windowText" lastClr="000000"/>
              </a:solidFill>
              <a:effectLst/>
              <a:latin typeface="ＭＳ Ｐゴシック"/>
              <a:ea typeface="ＭＳ Ｐゴシック"/>
              <a:cs typeface="+mn-cs"/>
            </a:rPr>
            <a:t>債の多くが償還終了を迎えて減少している。これにより、経常収支比率は前年度より0.6ポイント上昇し、類似団体平均を2.0ポイント上回っている。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今後も、行財政運営の合理化・効率化を推進し、経常経費の削減に努める。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167640</xdr:rowOff>
    </xdr:from>
    <xdr:to xmlns:xdr="http://schemas.openxmlformats.org/drawingml/2006/spreadsheetDrawing">
      <xdr:col>23</xdr:col>
      <xdr:colOff>133350</xdr:colOff>
      <xdr:row>65</xdr:row>
      <xdr:rowOff>128270</xdr:rowOff>
    </xdr:to>
    <xdr:cxnSp macro="">
      <xdr:nvCxnSpPr>
        <xdr:cNvPr id="127" name="直線コネクタ 126"/>
        <xdr:cNvCxnSpPr/>
      </xdr:nvCxnSpPr>
      <xdr:spPr>
        <a:xfrm flipV="1">
          <a:off x="4953000" y="10283190"/>
          <a:ext cx="0" cy="989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100330</xdr:rowOff>
    </xdr:from>
    <xdr:ext cx="762000" cy="248920"/>
    <xdr:sp macro="" textlink="">
      <xdr:nvSpPr>
        <xdr:cNvPr id="128" name="財政構造の弾力性最小値テキスト"/>
        <xdr:cNvSpPr txBox="1"/>
      </xdr:nvSpPr>
      <xdr:spPr>
        <a:xfrm>
          <a:off x="5041900" y="11244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128270</xdr:rowOff>
    </xdr:from>
    <xdr:to xmlns:xdr="http://schemas.openxmlformats.org/drawingml/2006/spreadsheetDrawing">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82550</xdr:rowOff>
    </xdr:from>
    <xdr:ext cx="762000" cy="259080"/>
    <xdr:sp macro="" textlink="">
      <xdr:nvSpPr>
        <xdr:cNvPr id="130"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167640</xdr:rowOff>
    </xdr:from>
    <xdr:to xmlns:xdr="http://schemas.openxmlformats.org/drawingml/2006/spreadsheetDrawing">
      <xdr:col>24</xdr:col>
      <xdr:colOff>12700</xdr:colOff>
      <xdr:row>59</xdr:row>
      <xdr:rowOff>167640</xdr:rowOff>
    </xdr:to>
    <xdr:cxnSp macro="">
      <xdr:nvCxnSpPr>
        <xdr:cNvPr id="131" name="直線コネクタ 130"/>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24765</xdr:rowOff>
    </xdr:from>
    <xdr:to xmlns:xdr="http://schemas.openxmlformats.org/drawingml/2006/spreadsheetDrawing">
      <xdr:col>23</xdr:col>
      <xdr:colOff>133350</xdr:colOff>
      <xdr:row>64</xdr:row>
      <xdr:rowOff>53975</xdr:rowOff>
    </xdr:to>
    <xdr:cxnSp macro="">
      <xdr:nvCxnSpPr>
        <xdr:cNvPr id="132" name="直線コネクタ 131"/>
        <xdr:cNvCxnSpPr/>
      </xdr:nvCxnSpPr>
      <xdr:spPr>
        <a:xfrm>
          <a:off x="4114800" y="109975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94615</xdr:rowOff>
    </xdr:from>
    <xdr:ext cx="762000" cy="259080"/>
    <xdr:sp macro="" textlink="">
      <xdr:nvSpPr>
        <xdr:cNvPr id="133" name="財政構造の弾力性平均値テキスト"/>
        <xdr:cNvSpPr txBox="1"/>
      </xdr:nvSpPr>
      <xdr:spPr>
        <a:xfrm>
          <a:off x="5041900" y="10724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78105</xdr:rowOff>
    </xdr:from>
    <xdr:to xmlns:xdr="http://schemas.openxmlformats.org/drawingml/2006/spreadsheetDrawing">
      <xdr:col>23</xdr:col>
      <xdr:colOff>184150</xdr:colOff>
      <xdr:row>64</xdr:row>
      <xdr:rowOff>8255</xdr:rowOff>
    </xdr:to>
    <xdr:sp macro="" textlink="">
      <xdr:nvSpPr>
        <xdr:cNvPr id="134" name="フローチャート: 判断 133"/>
        <xdr:cNvSpPr/>
      </xdr:nvSpPr>
      <xdr:spPr>
        <a:xfrm>
          <a:off x="49022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85090</xdr:rowOff>
    </xdr:from>
    <xdr:to xmlns:xdr="http://schemas.openxmlformats.org/drawingml/2006/spreadsheetDrawing">
      <xdr:col>19</xdr:col>
      <xdr:colOff>133350</xdr:colOff>
      <xdr:row>64</xdr:row>
      <xdr:rowOff>24765</xdr:rowOff>
    </xdr:to>
    <xdr:cxnSp macro="">
      <xdr:nvCxnSpPr>
        <xdr:cNvPr id="135" name="直線コネクタ 134"/>
        <xdr:cNvCxnSpPr/>
      </xdr:nvCxnSpPr>
      <xdr:spPr>
        <a:xfrm>
          <a:off x="3225800" y="108864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73025</xdr:rowOff>
    </xdr:from>
    <xdr:to xmlns:xdr="http://schemas.openxmlformats.org/drawingml/2006/spreadsheetDrawing">
      <xdr:col>19</xdr:col>
      <xdr:colOff>184150</xdr:colOff>
      <xdr:row>64</xdr:row>
      <xdr:rowOff>3175</xdr:rowOff>
    </xdr:to>
    <xdr:sp macro="" textlink="">
      <xdr:nvSpPr>
        <xdr:cNvPr id="136" name="フローチャート: 判断 135"/>
        <xdr:cNvSpPr/>
      </xdr:nvSpPr>
      <xdr:spPr>
        <a:xfrm>
          <a:off x="4064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13335</xdr:rowOff>
    </xdr:from>
    <xdr:ext cx="736600" cy="259080"/>
    <xdr:sp macro="" textlink="">
      <xdr:nvSpPr>
        <xdr:cNvPr id="137" name="テキスト ボックス 136"/>
        <xdr:cNvSpPr txBox="1"/>
      </xdr:nvSpPr>
      <xdr:spPr>
        <a:xfrm>
          <a:off x="3733800"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27305</xdr:rowOff>
    </xdr:from>
    <xdr:to xmlns:xdr="http://schemas.openxmlformats.org/drawingml/2006/spreadsheetDrawing">
      <xdr:col>15</xdr:col>
      <xdr:colOff>82550</xdr:colOff>
      <xdr:row>63</xdr:row>
      <xdr:rowOff>85090</xdr:rowOff>
    </xdr:to>
    <xdr:cxnSp macro="">
      <xdr:nvCxnSpPr>
        <xdr:cNvPr id="138" name="直線コネクタ 137"/>
        <xdr:cNvCxnSpPr/>
      </xdr:nvCxnSpPr>
      <xdr:spPr>
        <a:xfrm>
          <a:off x="2336800" y="108286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53975</xdr:rowOff>
    </xdr:from>
    <xdr:to xmlns:xdr="http://schemas.openxmlformats.org/drawingml/2006/spreadsheetDrawing">
      <xdr:col>15</xdr:col>
      <xdr:colOff>133350</xdr:colOff>
      <xdr:row>63</xdr:row>
      <xdr:rowOff>155575</xdr:rowOff>
    </xdr:to>
    <xdr:sp macro="" textlink="">
      <xdr:nvSpPr>
        <xdr:cNvPr id="139" name="フローチャート: 判断 138"/>
        <xdr:cNvSpPr/>
      </xdr:nvSpPr>
      <xdr:spPr>
        <a:xfrm>
          <a:off x="3175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140335</xdr:rowOff>
    </xdr:from>
    <xdr:ext cx="762000" cy="259080"/>
    <xdr:sp macro="" textlink="">
      <xdr:nvSpPr>
        <xdr:cNvPr id="140" name="テキスト ボックス 139"/>
        <xdr:cNvSpPr txBox="1"/>
      </xdr:nvSpPr>
      <xdr:spPr>
        <a:xfrm>
          <a:off x="28448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27305</xdr:rowOff>
    </xdr:from>
    <xdr:to xmlns:xdr="http://schemas.openxmlformats.org/drawingml/2006/spreadsheetDrawing">
      <xdr:col>11</xdr:col>
      <xdr:colOff>31750</xdr:colOff>
      <xdr:row>63</xdr:row>
      <xdr:rowOff>36830</xdr:rowOff>
    </xdr:to>
    <xdr:cxnSp macro="">
      <xdr:nvCxnSpPr>
        <xdr:cNvPr id="141" name="直線コネクタ 140"/>
        <xdr:cNvCxnSpPr/>
      </xdr:nvCxnSpPr>
      <xdr:spPr>
        <a:xfrm flipV="1">
          <a:off x="1447800" y="10828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10160</xdr:rowOff>
    </xdr:from>
    <xdr:to xmlns:xdr="http://schemas.openxmlformats.org/drawingml/2006/spreadsheetDrawing">
      <xdr:col>11</xdr:col>
      <xdr:colOff>82550</xdr:colOff>
      <xdr:row>63</xdr:row>
      <xdr:rowOff>111760</xdr:rowOff>
    </xdr:to>
    <xdr:sp macro="" textlink="">
      <xdr:nvSpPr>
        <xdr:cNvPr id="142" name="フローチャート: 判断 141"/>
        <xdr:cNvSpPr/>
      </xdr:nvSpPr>
      <xdr:spPr>
        <a:xfrm>
          <a:off x="2286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96520</xdr:rowOff>
    </xdr:from>
    <xdr:ext cx="762000" cy="259080"/>
    <xdr:sp macro="" textlink="">
      <xdr:nvSpPr>
        <xdr:cNvPr id="143" name="テキスト ボックス 142"/>
        <xdr:cNvSpPr txBox="1"/>
      </xdr:nvSpPr>
      <xdr:spPr>
        <a:xfrm>
          <a:off x="1955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29845</xdr:rowOff>
    </xdr:from>
    <xdr:to xmlns:xdr="http://schemas.openxmlformats.org/drawingml/2006/spreadsheetDrawing">
      <xdr:col>7</xdr:col>
      <xdr:colOff>31750</xdr:colOff>
      <xdr:row>63</xdr:row>
      <xdr:rowOff>132080</xdr:rowOff>
    </xdr:to>
    <xdr:sp macro="" textlink="">
      <xdr:nvSpPr>
        <xdr:cNvPr id="144" name="フローチャート: 判断 143"/>
        <xdr:cNvSpPr/>
      </xdr:nvSpPr>
      <xdr:spPr>
        <a:xfrm>
          <a:off x="1397000" y="1083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116205</xdr:rowOff>
    </xdr:from>
    <xdr:ext cx="762000" cy="259080"/>
    <xdr:sp macro="" textlink="">
      <xdr:nvSpPr>
        <xdr:cNvPr id="145" name="テキスト ボックス 144"/>
        <xdr:cNvSpPr txBox="1"/>
      </xdr:nvSpPr>
      <xdr:spPr>
        <a:xfrm>
          <a:off x="1066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3175</xdr:rowOff>
    </xdr:from>
    <xdr:to xmlns:xdr="http://schemas.openxmlformats.org/drawingml/2006/spreadsheetDrawing">
      <xdr:col>23</xdr:col>
      <xdr:colOff>184150</xdr:colOff>
      <xdr:row>64</xdr:row>
      <xdr:rowOff>104775</xdr:rowOff>
    </xdr:to>
    <xdr:sp macro="" textlink="">
      <xdr:nvSpPr>
        <xdr:cNvPr id="151" name="楕円 150"/>
        <xdr:cNvSpPr/>
      </xdr:nvSpPr>
      <xdr:spPr>
        <a:xfrm>
          <a:off x="49022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146685</xdr:rowOff>
    </xdr:from>
    <xdr:ext cx="762000" cy="248920"/>
    <xdr:sp macro="" textlink="">
      <xdr:nvSpPr>
        <xdr:cNvPr id="152" name="財政構造の弾力性該当値テキスト"/>
        <xdr:cNvSpPr txBox="1"/>
      </xdr:nvSpPr>
      <xdr:spPr>
        <a:xfrm>
          <a:off x="5041900" y="10948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145415</xdr:rowOff>
    </xdr:from>
    <xdr:to xmlns:xdr="http://schemas.openxmlformats.org/drawingml/2006/spreadsheetDrawing">
      <xdr:col>19</xdr:col>
      <xdr:colOff>184150</xdr:colOff>
      <xdr:row>64</xdr:row>
      <xdr:rowOff>75565</xdr:rowOff>
    </xdr:to>
    <xdr:sp macro="" textlink="">
      <xdr:nvSpPr>
        <xdr:cNvPr id="153" name="楕円 152"/>
        <xdr:cNvSpPr/>
      </xdr:nvSpPr>
      <xdr:spPr>
        <a:xfrm>
          <a:off x="40640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60325</xdr:rowOff>
    </xdr:from>
    <xdr:ext cx="736600" cy="259080"/>
    <xdr:sp macro="" textlink="">
      <xdr:nvSpPr>
        <xdr:cNvPr id="154" name="テキスト ボックス 153"/>
        <xdr:cNvSpPr txBox="1"/>
      </xdr:nvSpPr>
      <xdr:spPr>
        <a:xfrm>
          <a:off x="3733800" y="11033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34290</xdr:rowOff>
    </xdr:from>
    <xdr:to xmlns:xdr="http://schemas.openxmlformats.org/drawingml/2006/spreadsheetDrawing">
      <xdr:col>15</xdr:col>
      <xdr:colOff>133350</xdr:colOff>
      <xdr:row>63</xdr:row>
      <xdr:rowOff>135890</xdr:rowOff>
    </xdr:to>
    <xdr:sp macro="" textlink="">
      <xdr:nvSpPr>
        <xdr:cNvPr id="155" name="楕円 154"/>
        <xdr:cNvSpPr/>
      </xdr:nvSpPr>
      <xdr:spPr>
        <a:xfrm>
          <a:off x="3175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146050</xdr:rowOff>
    </xdr:from>
    <xdr:ext cx="762000" cy="248920"/>
    <xdr:sp macro="" textlink="">
      <xdr:nvSpPr>
        <xdr:cNvPr id="156" name="テキスト ボックス 155"/>
        <xdr:cNvSpPr txBox="1"/>
      </xdr:nvSpPr>
      <xdr:spPr>
        <a:xfrm>
          <a:off x="2844800" y="10604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147955</xdr:rowOff>
    </xdr:from>
    <xdr:to xmlns:xdr="http://schemas.openxmlformats.org/drawingml/2006/spreadsheetDrawing">
      <xdr:col>11</xdr:col>
      <xdr:colOff>82550</xdr:colOff>
      <xdr:row>63</xdr:row>
      <xdr:rowOff>78105</xdr:rowOff>
    </xdr:to>
    <xdr:sp macro="" textlink="">
      <xdr:nvSpPr>
        <xdr:cNvPr id="157" name="楕円 156"/>
        <xdr:cNvSpPr/>
      </xdr:nvSpPr>
      <xdr:spPr>
        <a:xfrm>
          <a:off x="2286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88265</xdr:rowOff>
    </xdr:from>
    <xdr:ext cx="762000" cy="249555"/>
    <xdr:sp macro="" textlink="">
      <xdr:nvSpPr>
        <xdr:cNvPr id="158" name="テキスト ボックス 157"/>
        <xdr:cNvSpPr txBox="1"/>
      </xdr:nvSpPr>
      <xdr:spPr>
        <a:xfrm>
          <a:off x="1955800" y="10546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157480</xdr:rowOff>
    </xdr:from>
    <xdr:to xmlns:xdr="http://schemas.openxmlformats.org/drawingml/2006/spreadsheetDrawing">
      <xdr:col>7</xdr:col>
      <xdr:colOff>31750</xdr:colOff>
      <xdr:row>63</xdr:row>
      <xdr:rowOff>87630</xdr:rowOff>
    </xdr:to>
    <xdr:sp macro="" textlink="">
      <xdr:nvSpPr>
        <xdr:cNvPr id="159" name="楕円 158"/>
        <xdr:cNvSpPr/>
      </xdr:nvSpPr>
      <xdr:spPr>
        <a:xfrm>
          <a:off x="1397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97790</xdr:rowOff>
    </xdr:from>
    <xdr:ext cx="762000" cy="251460"/>
    <xdr:sp macro="" textlink="">
      <xdr:nvSpPr>
        <xdr:cNvPr id="160" name="テキスト ボックス 159"/>
        <xdr:cNvSpPr txBox="1"/>
      </xdr:nvSpPr>
      <xdr:spPr>
        <a:xfrm>
          <a:off x="1066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840" cy="358775"/>
    <xdr:sp macro="" textlink="">
      <xdr:nvSpPr>
        <xdr:cNvPr id="163" name="テキスト ボックス 162"/>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[154,761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人件費、物件費及び維持補修費の合計額の人口1人あたりの金額が類似団体平均を下回っている。一方、前年度と比較し上回っている主な要因は物件費で、令和元年10月発生の台風19号の影響により災害等廃棄物処理事業が発生し増となったことがあげられる。</a:t>
          </a:r>
        </a:p>
        <a:p>
          <a:r>
            <a:rPr lang="ja-JP" altLang="en-US" sz="1300">
              <a:solidFill>
                <a:sysClr val="windowText" lastClr="000000"/>
              </a:solidFill>
              <a:latin typeface="ＭＳ Ｐゴシック"/>
              <a:ea typeface="ＭＳ Ｐゴシック"/>
            </a:rPr>
            <a:t>　今後は、引き続き人件費の抑制を図るとともに、公共施設等総合管理計画に基づき維持管理経費の削減に努めていく。 </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36195</xdr:rowOff>
    </xdr:from>
    <xdr:to xmlns:xdr="http://schemas.openxmlformats.org/drawingml/2006/spreadsheetDrawing">
      <xdr:col>23</xdr:col>
      <xdr:colOff>133350</xdr:colOff>
      <xdr:row>88</xdr:row>
      <xdr:rowOff>70485</xdr:rowOff>
    </xdr:to>
    <xdr:cxnSp macro="">
      <xdr:nvCxnSpPr>
        <xdr:cNvPr id="190" name="直線コネクタ 189"/>
        <xdr:cNvCxnSpPr/>
      </xdr:nvCxnSpPr>
      <xdr:spPr>
        <a:xfrm flipV="1">
          <a:off x="4953000" y="13923645"/>
          <a:ext cx="0" cy="1234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42545</xdr:rowOff>
    </xdr:from>
    <xdr:ext cx="762000" cy="249555"/>
    <xdr:sp macro="" textlink="">
      <xdr:nvSpPr>
        <xdr:cNvPr id="191" name="人件費・物件費等の状況最小値テキスト"/>
        <xdr:cNvSpPr txBox="1"/>
      </xdr:nvSpPr>
      <xdr:spPr>
        <a:xfrm>
          <a:off x="5041900" y="15130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70485</xdr:rowOff>
    </xdr:from>
    <xdr:to xmlns:xdr="http://schemas.openxmlformats.org/drawingml/2006/spreadsheetDrawing">
      <xdr:col>24</xdr:col>
      <xdr:colOff>12700</xdr:colOff>
      <xdr:row>88</xdr:row>
      <xdr:rowOff>70485</xdr:rowOff>
    </xdr:to>
    <xdr:cxnSp macro="">
      <xdr:nvCxnSpPr>
        <xdr:cNvPr id="192" name="直線コネクタ 191"/>
        <xdr:cNvCxnSpPr/>
      </xdr:nvCxnSpPr>
      <xdr:spPr>
        <a:xfrm>
          <a:off x="4864100" y="1515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122555</xdr:rowOff>
    </xdr:from>
    <xdr:ext cx="762000" cy="249555"/>
    <xdr:sp macro="" textlink="">
      <xdr:nvSpPr>
        <xdr:cNvPr id="193" name="人件費・物件費等の状況最大値テキスト"/>
        <xdr:cNvSpPr txBox="1"/>
      </xdr:nvSpPr>
      <xdr:spPr>
        <a:xfrm>
          <a:off x="5041900" y="13667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36195</xdr:rowOff>
    </xdr:from>
    <xdr:to xmlns:xdr="http://schemas.openxmlformats.org/drawingml/2006/spreadsheetDrawing">
      <xdr:col>24</xdr:col>
      <xdr:colOff>12700</xdr:colOff>
      <xdr:row>81</xdr:row>
      <xdr:rowOff>36195</xdr:rowOff>
    </xdr:to>
    <xdr:cxnSp macro="">
      <xdr:nvCxnSpPr>
        <xdr:cNvPr id="194" name="直線コネクタ 193"/>
        <xdr:cNvCxnSpPr/>
      </xdr:nvCxnSpPr>
      <xdr:spPr>
        <a:xfrm>
          <a:off x="4864100" y="1392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126365</xdr:rowOff>
    </xdr:from>
    <xdr:to xmlns:xdr="http://schemas.openxmlformats.org/drawingml/2006/spreadsheetDrawing">
      <xdr:col>23</xdr:col>
      <xdr:colOff>133350</xdr:colOff>
      <xdr:row>83</xdr:row>
      <xdr:rowOff>10795</xdr:rowOff>
    </xdr:to>
    <xdr:cxnSp macro="">
      <xdr:nvCxnSpPr>
        <xdr:cNvPr id="195" name="直線コネクタ 194"/>
        <xdr:cNvCxnSpPr/>
      </xdr:nvCxnSpPr>
      <xdr:spPr>
        <a:xfrm>
          <a:off x="4114800" y="1418526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57785</xdr:rowOff>
    </xdr:from>
    <xdr:ext cx="762000" cy="259080"/>
    <xdr:sp macro="" textlink="">
      <xdr:nvSpPr>
        <xdr:cNvPr id="196" name="人件費・物件費等の状況平均値テキスト"/>
        <xdr:cNvSpPr txBox="1"/>
      </xdr:nvSpPr>
      <xdr:spPr>
        <a:xfrm>
          <a:off x="5041900" y="14288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86360</xdr:rowOff>
    </xdr:from>
    <xdr:to xmlns:xdr="http://schemas.openxmlformats.org/drawingml/2006/spreadsheetDrawing">
      <xdr:col>23</xdr:col>
      <xdr:colOff>184150</xdr:colOff>
      <xdr:row>84</xdr:row>
      <xdr:rowOff>15875</xdr:rowOff>
    </xdr:to>
    <xdr:sp macro="" textlink="">
      <xdr:nvSpPr>
        <xdr:cNvPr id="197" name="フローチャート: 判断 196"/>
        <xdr:cNvSpPr/>
      </xdr:nvSpPr>
      <xdr:spPr>
        <a:xfrm>
          <a:off x="49022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58420</xdr:rowOff>
    </xdr:from>
    <xdr:to xmlns:xdr="http://schemas.openxmlformats.org/drawingml/2006/spreadsheetDrawing">
      <xdr:col>19</xdr:col>
      <xdr:colOff>133350</xdr:colOff>
      <xdr:row>82</xdr:row>
      <xdr:rowOff>126365</xdr:rowOff>
    </xdr:to>
    <xdr:cxnSp macro="">
      <xdr:nvCxnSpPr>
        <xdr:cNvPr id="198" name="直線コネクタ 197"/>
        <xdr:cNvCxnSpPr/>
      </xdr:nvCxnSpPr>
      <xdr:spPr>
        <a:xfrm>
          <a:off x="3225800" y="141173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33655</xdr:rowOff>
    </xdr:from>
    <xdr:to xmlns:xdr="http://schemas.openxmlformats.org/drawingml/2006/spreadsheetDrawing">
      <xdr:col>19</xdr:col>
      <xdr:colOff>184150</xdr:colOff>
      <xdr:row>83</xdr:row>
      <xdr:rowOff>135255</xdr:rowOff>
    </xdr:to>
    <xdr:sp macro="" textlink="">
      <xdr:nvSpPr>
        <xdr:cNvPr id="199" name="フローチャート: 判断 198"/>
        <xdr:cNvSpPr/>
      </xdr:nvSpPr>
      <xdr:spPr>
        <a:xfrm>
          <a:off x="4064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1460"/>
    <xdr:sp macro="" textlink="">
      <xdr:nvSpPr>
        <xdr:cNvPr id="200" name="テキスト ボックス 199"/>
        <xdr:cNvSpPr txBox="1"/>
      </xdr:nvSpPr>
      <xdr:spPr>
        <a:xfrm>
          <a:off x="3733800" y="14351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50800</xdr:rowOff>
    </xdr:from>
    <xdr:to xmlns:xdr="http://schemas.openxmlformats.org/drawingml/2006/spreadsheetDrawing">
      <xdr:col>15</xdr:col>
      <xdr:colOff>82550</xdr:colOff>
      <xdr:row>82</xdr:row>
      <xdr:rowOff>58420</xdr:rowOff>
    </xdr:to>
    <xdr:cxnSp macro="">
      <xdr:nvCxnSpPr>
        <xdr:cNvPr id="201" name="直線コネクタ 200"/>
        <xdr:cNvCxnSpPr/>
      </xdr:nvCxnSpPr>
      <xdr:spPr>
        <a:xfrm>
          <a:off x="2336800" y="14109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23495</xdr:rowOff>
    </xdr:from>
    <xdr:to xmlns:xdr="http://schemas.openxmlformats.org/drawingml/2006/spreadsheetDrawing">
      <xdr:col>15</xdr:col>
      <xdr:colOff>133350</xdr:colOff>
      <xdr:row>83</xdr:row>
      <xdr:rowOff>125095</xdr:rowOff>
    </xdr:to>
    <xdr:sp macro="" textlink="">
      <xdr:nvSpPr>
        <xdr:cNvPr id="202" name="フローチャート: 判断 201"/>
        <xdr:cNvSpPr/>
      </xdr:nvSpPr>
      <xdr:spPr>
        <a:xfrm>
          <a:off x="3175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109855</xdr:rowOff>
    </xdr:from>
    <xdr:ext cx="762000" cy="250825"/>
    <xdr:sp macro="" textlink="">
      <xdr:nvSpPr>
        <xdr:cNvPr id="203" name="テキスト ボックス 202"/>
        <xdr:cNvSpPr txBox="1"/>
      </xdr:nvSpPr>
      <xdr:spPr>
        <a:xfrm>
          <a:off x="2844800" y="14340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25400</xdr:rowOff>
    </xdr:from>
    <xdr:to xmlns:xdr="http://schemas.openxmlformats.org/drawingml/2006/spreadsheetDrawing">
      <xdr:col>11</xdr:col>
      <xdr:colOff>31750</xdr:colOff>
      <xdr:row>82</xdr:row>
      <xdr:rowOff>50800</xdr:rowOff>
    </xdr:to>
    <xdr:cxnSp macro="">
      <xdr:nvCxnSpPr>
        <xdr:cNvPr id="204" name="直線コネクタ 203"/>
        <xdr:cNvCxnSpPr/>
      </xdr:nvCxnSpPr>
      <xdr:spPr>
        <a:xfrm>
          <a:off x="1447800" y="14084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12700</xdr:rowOff>
    </xdr:from>
    <xdr:to xmlns:xdr="http://schemas.openxmlformats.org/drawingml/2006/spreadsheetDrawing">
      <xdr:col>11</xdr:col>
      <xdr:colOff>82550</xdr:colOff>
      <xdr:row>83</xdr:row>
      <xdr:rowOff>114300</xdr:rowOff>
    </xdr:to>
    <xdr:sp macro="" textlink="">
      <xdr:nvSpPr>
        <xdr:cNvPr id="205" name="フローチャート: 判断 204"/>
        <xdr:cNvSpPr/>
      </xdr:nvSpPr>
      <xdr:spPr>
        <a:xfrm>
          <a:off x="2286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99060</xdr:rowOff>
    </xdr:from>
    <xdr:ext cx="762000" cy="250190"/>
    <xdr:sp macro="" textlink="">
      <xdr:nvSpPr>
        <xdr:cNvPr id="206" name="テキスト ボックス 205"/>
        <xdr:cNvSpPr txBox="1"/>
      </xdr:nvSpPr>
      <xdr:spPr>
        <a:xfrm>
          <a:off x="1955800" y="143294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86995</xdr:rowOff>
    </xdr:from>
    <xdr:to xmlns:xdr="http://schemas.openxmlformats.org/drawingml/2006/spreadsheetDrawing">
      <xdr:col>7</xdr:col>
      <xdr:colOff>31750</xdr:colOff>
      <xdr:row>83</xdr:row>
      <xdr:rowOff>17780</xdr:rowOff>
    </xdr:to>
    <xdr:sp macro="" textlink="">
      <xdr:nvSpPr>
        <xdr:cNvPr id="207" name="フローチャート: 判断 206"/>
        <xdr:cNvSpPr/>
      </xdr:nvSpPr>
      <xdr:spPr>
        <a:xfrm>
          <a:off x="13970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1905</xdr:rowOff>
    </xdr:from>
    <xdr:ext cx="762000" cy="259080"/>
    <xdr:sp macro="" textlink="">
      <xdr:nvSpPr>
        <xdr:cNvPr id="208" name="テキスト ボックス 207"/>
        <xdr:cNvSpPr txBox="1"/>
      </xdr:nvSpPr>
      <xdr:spPr>
        <a:xfrm>
          <a:off x="1066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132080</xdr:rowOff>
    </xdr:from>
    <xdr:to xmlns:xdr="http://schemas.openxmlformats.org/drawingml/2006/spreadsheetDrawing">
      <xdr:col>23</xdr:col>
      <xdr:colOff>184150</xdr:colOff>
      <xdr:row>83</xdr:row>
      <xdr:rowOff>61595</xdr:rowOff>
    </xdr:to>
    <xdr:sp macro="" textlink="">
      <xdr:nvSpPr>
        <xdr:cNvPr id="214" name="楕円 213"/>
        <xdr:cNvSpPr/>
      </xdr:nvSpPr>
      <xdr:spPr>
        <a:xfrm>
          <a:off x="49022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147955</xdr:rowOff>
    </xdr:from>
    <xdr:ext cx="762000" cy="258445"/>
    <xdr:sp macro="" textlink="">
      <xdr:nvSpPr>
        <xdr:cNvPr id="215" name="人件費・物件費等の状況該当値テキスト"/>
        <xdr:cNvSpPr txBox="1"/>
      </xdr:nvSpPr>
      <xdr:spPr>
        <a:xfrm>
          <a:off x="5041900"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75565</xdr:rowOff>
    </xdr:from>
    <xdr:to xmlns:xdr="http://schemas.openxmlformats.org/drawingml/2006/spreadsheetDrawing">
      <xdr:col>19</xdr:col>
      <xdr:colOff>184150</xdr:colOff>
      <xdr:row>83</xdr:row>
      <xdr:rowOff>6350</xdr:rowOff>
    </xdr:to>
    <xdr:sp macro="" textlink="">
      <xdr:nvSpPr>
        <xdr:cNvPr id="216" name="楕円 215"/>
        <xdr:cNvSpPr/>
      </xdr:nvSpPr>
      <xdr:spPr>
        <a:xfrm>
          <a:off x="40640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15875</xdr:rowOff>
    </xdr:from>
    <xdr:ext cx="736600" cy="259080"/>
    <xdr:sp macro="" textlink="">
      <xdr:nvSpPr>
        <xdr:cNvPr id="217" name="テキスト ボックス 216"/>
        <xdr:cNvSpPr txBox="1"/>
      </xdr:nvSpPr>
      <xdr:spPr>
        <a:xfrm>
          <a:off x="3733800" y="13903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7620</xdr:rowOff>
    </xdr:from>
    <xdr:to xmlns:xdr="http://schemas.openxmlformats.org/drawingml/2006/spreadsheetDrawing">
      <xdr:col>15</xdr:col>
      <xdr:colOff>133350</xdr:colOff>
      <xdr:row>82</xdr:row>
      <xdr:rowOff>109220</xdr:rowOff>
    </xdr:to>
    <xdr:sp macro="" textlink="">
      <xdr:nvSpPr>
        <xdr:cNvPr id="218" name="楕円 217"/>
        <xdr:cNvSpPr/>
      </xdr:nvSpPr>
      <xdr:spPr>
        <a:xfrm>
          <a:off x="3175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119380</xdr:rowOff>
    </xdr:from>
    <xdr:ext cx="762000" cy="259080"/>
    <xdr:sp macro="" textlink="">
      <xdr:nvSpPr>
        <xdr:cNvPr id="219" name="テキスト ボックス 218"/>
        <xdr:cNvSpPr txBox="1"/>
      </xdr:nvSpPr>
      <xdr:spPr>
        <a:xfrm>
          <a:off x="2844800" y="1383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171450</xdr:rowOff>
    </xdr:from>
    <xdr:to xmlns:xdr="http://schemas.openxmlformats.org/drawingml/2006/spreadsheetDrawing">
      <xdr:col>11</xdr:col>
      <xdr:colOff>82550</xdr:colOff>
      <xdr:row>82</xdr:row>
      <xdr:rowOff>101600</xdr:rowOff>
    </xdr:to>
    <xdr:sp macro="" textlink="">
      <xdr:nvSpPr>
        <xdr:cNvPr id="220" name="楕円 219"/>
        <xdr:cNvSpPr/>
      </xdr:nvSpPr>
      <xdr:spPr>
        <a:xfrm>
          <a:off x="2286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111760</xdr:rowOff>
    </xdr:from>
    <xdr:ext cx="762000" cy="248920"/>
    <xdr:sp macro="" textlink="">
      <xdr:nvSpPr>
        <xdr:cNvPr id="221" name="テキスト ボックス 220"/>
        <xdr:cNvSpPr txBox="1"/>
      </xdr:nvSpPr>
      <xdr:spPr>
        <a:xfrm>
          <a:off x="1955800" y="13827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146050</xdr:rowOff>
    </xdr:from>
    <xdr:to xmlns:xdr="http://schemas.openxmlformats.org/drawingml/2006/spreadsheetDrawing">
      <xdr:col>7</xdr:col>
      <xdr:colOff>31750</xdr:colOff>
      <xdr:row>82</xdr:row>
      <xdr:rowOff>76200</xdr:rowOff>
    </xdr:to>
    <xdr:sp macro="" textlink="">
      <xdr:nvSpPr>
        <xdr:cNvPr id="222" name="楕円 221"/>
        <xdr:cNvSpPr/>
      </xdr:nvSpPr>
      <xdr:spPr>
        <a:xfrm>
          <a:off x="1397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86360</xdr:rowOff>
    </xdr:from>
    <xdr:ext cx="762000" cy="251460"/>
    <xdr:sp macro="" textlink="">
      <xdr:nvSpPr>
        <xdr:cNvPr id="223" name="テキスト ボックス 222"/>
        <xdr:cNvSpPr txBox="1"/>
      </xdr:nvSpPr>
      <xdr:spPr>
        <a:xfrm>
          <a:off x="1066800" y="1380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840" cy="358775"/>
    <xdr:sp macro="" textlink="">
      <xdr:nvSpPr>
        <xdr:cNvPr id="226" name="テキスト ボックス 225"/>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前年度と比較するとより0.5ポイント上がって、類似団体平均も0.7ポイント上回っているが、</a:t>
          </a:r>
          <a:r>
            <a:rPr lang="ja-JP" altLang="en-US" sz="1300">
              <a:solidFill>
                <a:schemeClr val="tx1"/>
              </a:solidFill>
              <a:latin typeface="ＭＳ Ｐゴシック"/>
              <a:ea typeface="ＭＳ Ｐゴシック"/>
            </a:rPr>
            <a:t>近年は類似団体平均値に近い値で推移している。</a:t>
          </a:r>
        </a:p>
        <a:p>
          <a:r>
            <a:rPr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90</xdr:row>
      <xdr:rowOff>122555</xdr:rowOff>
    </xdr:to>
    <xdr:cxnSp macro="">
      <xdr:nvCxnSpPr>
        <xdr:cNvPr id="254" name="直線コネクタ 253"/>
        <xdr:cNvCxnSpPr/>
      </xdr:nvCxnSpPr>
      <xdr:spPr>
        <a:xfrm flipV="1">
          <a:off x="17018000" y="1391539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5"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6" name="直線コネクタ 255"/>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7"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8" name="直線コネクタ 257"/>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170815</xdr:rowOff>
    </xdr:from>
    <xdr:to xmlns:xdr="http://schemas.openxmlformats.org/drawingml/2006/spreadsheetDrawing">
      <xdr:col>81</xdr:col>
      <xdr:colOff>44450</xdr:colOff>
      <xdr:row>87</xdr:row>
      <xdr:rowOff>85090</xdr:rowOff>
    </xdr:to>
    <xdr:cxnSp macro="">
      <xdr:nvCxnSpPr>
        <xdr:cNvPr id="259" name="直線コネクタ 258"/>
        <xdr:cNvCxnSpPr/>
      </xdr:nvCxnSpPr>
      <xdr:spPr>
        <a:xfrm>
          <a:off x="16179800" y="1491551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101600</xdr:rowOff>
    </xdr:from>
    <xdr:ext cx="762000" cy="259080"/>
    <xdr:sp macro="" textlink="">
      <xdr:nvSpPr>
        <xdr:cNvPr id="260"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61" name="フローチャート: 判断 260"/>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170815</xdr:rowOff>
    </xdr:from>
    <xdr:to xmlns:xdr="http://schemas.openxmlformats.org/drawingml/2006/spreadsheetDrawing">
      <xdr:col>77</xdr:col>
      <xdr:colOff>44450</xdr:colOff>
      <xdr:row>87</xdr:row>
      <xdr:rowOff>120650</xdr:rowOff>
    </xdr:to>
    <xdr:cxnSp macro="">
      <xdr:nvCxnSpPr>
        <xdr:cNvPr id="262" name="直線コネクタ 261"/>
        <xdr:cNvCxnSpPr/>
      </xdr:nvCxnSpPr>
      <xdr:spPr>
        <a:xfrm flipV="1">
          <a:off x="15290800" y="149155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85090</xdr:rowOff>
    </xdr:from>
    <xdr:to xmlns:xdr="http://schemas.openxmlformats.org/drawingml/2006/spreadsheetDrawing">
      <xdr:col>77</xdr:col>
      <xdr:colOff>95250</xdr:colOff>
      <xdr:row>87</xdr:row>
      <xdr:rowOff>15240</xdr:rowOff>
    </xdr:to>
    <xdr:sp macro="" textlink="">
      <xdr:nvSpPr>
        <xdr:cNvPr id="263" name="フローチャート: 判断 262"/>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25400</xdr:rowOff>
    </xdr:from>
    <xdr:ext cx="736600" cy="259080"/>
    <xdr:sp macro="" textlink="">
      <xdr:nvSpPr>
        <xdr:cNvPr id="264" name="テキスト ボックス 263"/>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33655</xdr:rowOff>
    </xdr:from>
    <xdr:to xmlns:xdr="http://schemas.openxmlformats.org/drawingml/2006/spreadsheetDrawing">
      <xdr:col>72</xdr:col>
      <xdr:colOff>203200</xdr:colOff>
      <xdr:row>87</xdr:row>
      <xdr:rowOff>120650</xdr:rowOff>
    </xdr:to>
    <xdr:cxnSp macro="">
      <xdr:nvCxnSpPr>
        <xdr:cNvPr id="265" name="直線コネクタ 264"/>
        <xdr:cNvCxnSpPr/>
      </xdr:nvCxnSpPr>
      <xdr:spPr>
        <a:xfrm>
          <a:off x="14401800" y="149498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6" name="フローチャート: 判断 265"/>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42545</xdr:rowOff>
    </xdr:from>
    <xdr:ext cx="762000" cy="249555"/>
    <xdr:sp macro="" textlink="">
      <xdr:nvSpPr>
        <xdr:cNvPr id="267" name="テキスト ボックス 266"/>
        <xdr:cNvSpPr txBox="1"/>
      </xdr:nvSpPr>
      <xdr:spPr>
        <a:xfrm>
          <a:off x="14909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33655</xdr:rowOff>
    </xdr:from>
    <xdr:to xmlns:xdr="http://schemas.openxmlformats.org/drawingml/2006/spreadsheetDrawing">
      <xdr:col>68</xdr:col>
      <xdr:colOff>152400</xdr:colOff>
      <xdr:row>87</xdr:row>
      <xdr:rowOff>85090</xdr:rowOff>
    </xdr:to>
    <xdr:cxnSp macro="">
      <xdr:nvCxnSpPr>
        <xdr:cNvPr id="268" name="直線コネクタ 267"/>
        <xdr:cNvCxnSpPr/>
      </xdr:nvCxnSpPr>
      <xdr:spPr>
        <a:xfrm flipV="1">
          <a:off x="13512800" y="149498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xdr:rowOff>
    </xdr:from>
    <xdr:ext cx="762000" cy="249555"/>
    <xdr:sp macro="" textlink="">
      <xdr:nvSpPr>
        <xdr:cNvPr id="270" name="テキスト ボックス 269"/>
        <xdr:cNvSpPr txBox="1"/>
      </xdr:nvSpPr>
      <xdr:spPr>
        <a:xfrm>
          <a:off x="14020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52070</xdr:rowOff>
    </xdr:from>
    <xdr:to xmlns:xdr="http://schemas.openxmlformats.org/drawingml/2006/spreadsheetDrawing">
      <xdr:col>64</xdr:col>
      <xdr:colOff>152400</xdr:colOff>
      <xdr:row>87</xdr:row>
      <xdr:rowOff>153035</xdr:rowOff>
    </xdr:to>
    <xdr:sp macro="" textlink="">
      <xdr:nvSpPr>
        <xdr:cNvPr id="271" name="フローチャート: 判断 270"/>
        <xdr:cNvSpPr/>
      </xdr:nvSpPr>
      <xdr:spPr>
        <a:xfrm>
          <a:off x="134620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137795</xdr:rowOff>
    </xdr:from>
    <xdr:ext cx="762000" cy="259080"/>
    <xdr:sp macro="" textlink="">
      <xdr:nvSpPr>
        <xdr:cNvPr id="272" name="テキスト ボックス 271"/>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34290</xdr:rowOff>
    </xdr:from>
    <xdr:to xmlns:xdr="http://schemas.openxmlformats.org/drawingml/2006/spreadsheetDrawing">
      <xdr:col>81</xdr:col>
      <xdr:colOff>95250</xdr:colOff>
      <xdr:row>87</xdr:row>
      <xdr:rowOff>135890</xdr:rowOff>
    </xdr:to>
    <xdr:sp macro="" textlink="">
      <xdr:nvSpPr>
        <xdr:cNvPr id="278" name="楕円 277"/>
        <xdr:cNvSpPr/>
      </xdr:nvSpPr>
      <xdr:spPr>
        <a:xfrm>
          <a:off x="169672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6350</xdr:rowOff>
    </xdr:from>
    <xdr:ext cx="762000" cy="251460"/>
    <xdr:sp macro="" textlink="">
      <xdr:nvSpPr>
        <xdr:cNvPr id="279" name="給与水準   （国との比較）該当値テキスト"/>
        <xdr:cNvSpPr txBox="1"/>
      </xdr:nvSpPr>
      <xdr:spPr>
        <a:xfrm>
          <a:off x="17106900" y="14922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120650</xdr:rowOff>
    </xdr:from>
    <xdr:to xmlns:xdr="http://schemas.openxmlformats.org/drawingml/2006/spreadsheetDrawing">
      <xdr:col>77</xdr:col>
      <xdr:colOff>95250</xdr:colOff>
      <xdr:row>87</xdr:row>
      <xdr:rowOff>50165</xdr:rowOff>
    </xdr:to>
    <xdr:sp macro="" textlink="">
      <xdr:nvSpPr>
        <xdr:cNvPr id="280" name="楕円 279"/>
        <xdr:cNvSpPr/>
      </xdr:nvSpPr>
      <xdr:spPr>
        <a:xfrm>
          <a:off x="16129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34925</xdr:rowOff>
    </xdr:from>
    <xdr:ext cx="736600" cy="259080"/>
    <xdr:sp macro="" textlink="">
      <xdr:nvSpPr>
        <xdr:cNvPr id="281" name="テキスト ボックス 280"/>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69215</xdr:rowOff>
    </xdr:from>
    <xdr:to xmlns:xdr="http://schemas.openxmlformats.org/drawingml/2006/spreadsheetDrawing">
      <xdr:col>73</xdr:col>
      <xdr:colOff>44450</xdr:colOff>
      <xdr:row>87</xdr:row>
      <xdr:rowOff>170815</xdr:rowOff>
    </xdr:to>
    <xdr:sp macro="" textlink="">
      <xdr:nvSpPr>
        <xdr:cNvPr id="282" name="楕円 281"/>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155575</xdr:rowOff>
    </xdr:from>
    <xdr:ext cx="762000" cy="250825"/>
    <xdr:sp macro="" textlink="">
      <xdr:nvSpPr>
        <xdr:cNvPr id="283" name="テキスト ボックス 282"/>
        <xdr:cNvSpPr txBox="1"/>
      </xdr:nvSpPr>
      <xdr:spPr>
        <a:xfrm>
          <a:off x="14909800" y="150717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154940</xdr:rowOff>
    </xdr:from>
    <xdr:to xmlns:xdr="http://schemas.openxmlformats.org/drawingml/2006/spreadsheetDrawing">
      <xdr:col>68</xdr:col>
      <xdr:colOff>203200</xdr:colOff>
      <xdr:row>87</xdr:row>
      <xdr:rowOff>84455</xdr:rowOff>
    </xdr:to>
    <xdr:sp macro="" textlink="">
      <xdr:nvSpPr>
        <xdr:cNvPr id="284" name="楕円 283"/>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69215</xdr:rowOff>
    </xdr:from>
    <xdr:ext cx="762000" cy="259080"/>
    <xdr:sp macro="" textlink="">
      <xdr:nvSpPr>
        <xdr:cNvPr id="285" name="テキスト ボックス 284"/>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34290</xdr:rowOff>
    </xdr:from>
    <xdr:to xmlns:xdr="http://schemas.openxmlformats.org/drawingml/2006/spreadsheetDrawing">
      <xdr:col>64</xdr:col>
      <xdr:colOff>152400</xdr:colOff>
      <xdr:row>87</xdr:row>
      <xdr:rowOff>135890</xdr:rowOff>
    </xdr:to>
    <xdr:sp macro="" textlink="">
      <xdr:nvSpPr>
        <xdr:cNvPr id="286" name="楕円 285"/>
        <xdr:cNvSpPr/>
      </xdr:nvSpPr>
      <xdr:spPr>
        <a:xfrm>
          <a:off x="13462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146050</xdr:rowOff>
    </xdr:from>
    <xdr:ext cx="762000" cy="248920"/>
    <xdr:sp macro="" textlink="">
      <xdr:nvSpPr>
        <xdr:cNvPr id="287" name="テキスト ボックス 286"/>
        <xdr:cNvSpPr txBox="1"/>
      </xdr:nvSpPr>
      <xdr:spPr>
        <a:xfrm>
          <a:off x="13131800" y="14719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840" cy="353060"/>
    <xdr:sp macro="" textlink="">
      <xdr:nvSpPr>
        <xdr:cNvPr id="290" name="テキスト ボックス 289"/>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tx1"/>
              </a:solidFill>
              <a:latin typeface="ＭＳ Ｐゴシック"/>
              <a:ea typeface="ＭＳ Ｐゴシック"/>
            </a:rPr>
            <a:t>　平成24年度に一部事務組合が解散し一時的に職員数が増加したが、定員管理計画に基づき職員数の削減を図っており、令和元年度の職員数は8名減の158人となっており，人口1,000人当たり職員数も類似団体平均を1.5人下回っている。</a:t>
          </a:r>
        </a:p>
        <a:p>
          <a:r>
            <a:rPr lang="ja-JP" altLang="en-US" sz="1300">
              <a:solidFill>
                <a:schemeClr val="tx1"/>
              </a:solidFill>
              <a:latin typeface="ＭＳ Ｐゴシック"/>
              <a:ea typeface="ＭＳ Ｐゴシック"/>
            </a:rPr>
            <a:t>　今後も施設の統廃合や民間委託の推進など、更なる効率化の促進を図るとともに、適正な定員管理に努める。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165100</xdr:rowOff>
    </xdr:from>
    <xdr:to xmlns:xdr="http://schemas.openxmlformats.org/drawingml/2006/spreadsheetDrawing">
      <xdr:col>81</xdr:col>
      <xdr:colOff>44450</xdr:colOff>
      <xdr:row>67</xdr:row>
      <xdr:rowOff>635</xdr:rowOff>
    </xdr:to>
    <xdr:cxnSp macro="">
      <xdr:nvCxnSpPr>
        <xdr:cNvPr id="319" name="直線コネクタ 318"/>
        <xdr:cNvCxnSpPr/>
      </xdr:nvCxnSpPr>
      <xdr:spPr>
        <a:xfrm flipV="1">
          <a:off x="17018000" y="1010920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2000" cy="250825"/>
    <xdr:sp macro="" textlink="">
      <xdr:nvSpPr>
        <xdr:cNvPr id="320" name="定員管理の状況最小値テキスト"/>
        <xdr:cNvSpPr txBox="1"/>
      </xdr:nvSpPr>
      <xdr:spPr>
        <a:xfrm>
          <a:off x="17106900" y="11459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21" name="直線コネクタ 320"/>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80010</xdr:rowOff>
    </xdr:from>
    <xdr:ext cx="762000" cy="259080"/>
    <xdr:sp macro="" textlink="">
      <xdr:nvSpPr>
        <xdr:cNvPr id="322" name="定員管理の状況最大値テキスト"/>
        <xdr:cNvSpPr txBox="1"/>
      </xdr:nvSpPr>
      <xdr:spPr>
        <a:xfrm>
          <a:off x="17106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165100</xdr:rowOff>
    </xdr:from>
    <xdr:to xmlns:xdr="http://schemas.openxmlformats.org/drawingml/2006/spreadsheetDrawing">
      <xdr:col>81</xdr:col>
      <xdr:colOff>133350</xdr:colOff>
      <xdr:row>58</xdr:row>
      <xdr:rowOff>165100</xdr:rowOff>
    </xdr:to>
    <xdr:cxnSp macro="">
      <xdr:nvCxnSpPr>
        <xdr:cNvPr id="323" name="直線コネクタ 322"/>
        <xdr:cNvCxnSpPr/>
      </xdr:nvCxnSpPr>
      <xdr:spPr>
        <a:xfrm>
          <a:off x="16929100" y="1010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167640</xdr:rowOff>
    </xdr:from>
    <xdr:to xmlns:xdr="http://schemas.openxmlformats.org/drawingml/2006/spreadsheetDrawing">
      <xdr:col>81</xdr:col>
      <xdr:colOff>44450</xdr:colOff>
      <xdr:row>60</xdr:row>
      <xdr:rowOff>20320</xdr:rowOff>
    </xdr:to>
    <xdr:cxnSp macro="">
      <xdr:nvCxnSpPr>
        <xdr:cNvPr id="324" name="直線コネクタ 323"/>
        <xdr:cNvCxnSpPr/>
      </xdr:nvCxnSpPr>
      <xdr:spPr>
        <a:xfrm>
          <a:off x="16179800" y="102831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29210</xdr:rowOff>
    </xdr:from>
    <xdr:ext cx="762000" cy="251460"/>
    <xdr:sp macro="" textlink="">
      <xdr:nvSpPr>
        <xdr:cNvPr id="325" name="定員管理の状況平均値テキスト"/>
        <xdr:cNvSpPr txBox="1"/>
      </xdr:nvSpPr>
      <xdr:spPr>
        <a:xfrm>
          <a:off x="17106900" y="104876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56515</xdr:rowOff>
    </xdr:from>
    <xdr:to xmlns:xdr="http://schemas.openxmlformats.org/drawingml/2006/spreadsheetDrawing">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167640</xdr:rowOff>
    </xdr:from>
    <xdr:to xmlns:xdr="http://schemas.openxmlformats.org/drawingml/2006/spreadsheetDrawing">
      <xdr:col>77</xdr:col>
      <xdr:colOff>44450</xdr:colOff>
      <xdr:row>60</xdr:row>
      <xdr:rowOff>40640</xdr:rowOff>
    </xdr:to>
    <xdr:cxnSp macro="">
      <xdr:nvCxnSpPr>
        <xdr:cNvPr id="327" name="直線コネクタ 326"/>
        <xdr:cNvCxnSpPr/>
      </xdr:nvCxnSpPr>
      <xdr:spPr>
        <a:xfrm flipV="1">
          <a:off x="15290800" y="102831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32385</xdr:rowOff>
    </xdr:from>
    <xdr:to xmlns:xdr="http://schemas.openxmlformats.org/drawingml/2006/spreadsheetDrawing">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118745</xdr:rowOff>
    </xdr:from>
    <xdr:ext cx="736600" cy="259080"/>
    <xdr:sp macro="" textlink="">
      <xdr:nvSpPr>
        <xdr:cNvPr id="329" name="テキスト ボックス 328"/>
        <xdr:cNvSpPr txBox="1"/>
      </xdr:nvSpPr>
      <xdr:spPr>
        <a:xfrm>
          <a:off x="15798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170815</xdr:rowOff>
    </xdr:from>
    <xdr:to xmlns:xdr="http://schemas.openxmlformats.org/drawingml/2006/spreadsheetDrawing">
      <xdr:col>72</xdr:col>
      <xdr:colOff>203200</xdr:colOff>
      <xdr:row>60</xdr:row>
      <xdr:rowOff>40640</xdr:rowOff>
    </xdr:to>
    <xdr:cxnSp macro="">
      <xdr:nvCxnSpPr>
        <xdr:cNvPr id="330" name="直線コネクタ 329"/>
        <xdr:cNvCxnSpPr/>
      </xdr:nvCxnSpPr>
      <xdr:spPr>
        <a:xfrm>
          <a:off x="14401800" y="102863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11430</xdr:rowOff>
    </xdr:from>
    <xdr:to xmlns:xdr="http://schemas.openxmlformats.org/drawingml/2006/spreadsheetDrawing">
      <xdr:col>73</xdr:col>
      <xdr:colOff>44450</xdr:colOff>
      <xdr:row>61</xdr:row>
      <xdr:rowOff>113030</xdr:rowOff>
    </xdr:to>
    <xdr:sp macro="" textlink="">
      <xdr:nvSpPr>
        <xdr:cNvPr id="331" name="フローチャート: 判断 330"/>
        <xdr:cNvSpPr/>
      </xdr:nvSpPr>
      <xdr:spPr>
        <a:xfrm>
          <a:off x="15240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97790</xdr:rowOff>
    </xdr:from>
    <xdr:ext cx="762000" cy="251460"/>
    <xdr:sp macro="" textlink="">
      <xdr:nvSpPr>
        <xdr:cNvPr id="332" name="テキスト ボックス 331"/>
        <xdr:cNvSpPr txBox="1"/>
      </xdr:nvSpPr>
      <xdr:spPr>
        <a:xfrm>
          <a:off x="14909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132080</xdr:rowOff>
    </xdr:from>
    <xdr:to xmlns:xdr="http://schemas.openxmlformats.org/drawingml/2006/spreadsheetDrawing">
      <xdr:col>68</xdr:col>
      <xdr:colOff>152400</xdr:colOff>
      <xdr:row>59</xdr:row>
      <xdr:rowOff>170815</xdr:rowOff>
    </xdr:to>
    <xdr:cxnSp macro="">
      <xdr:nvCxnSpPr>
        <xdr:cNvPr id="333" name="直線コネクタ 332"/>
        <xdr:cNvCxnSpPr/>
      </xdr:nvCxnSpPr>
      <xdr:spPr>
        <a:xfrm>
          <a:off x="13512800" y="102476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166370</xdr:rowOff>
    </xdr:from>
    <xdr:to xmlns:xdr="http://schemas.openxmlformats.org/drawingml/2006/spreadsheetDrawing">
      <xdr:col>68</xdr:col>
      <xdr:colOff>203200</xdr:colOff>
      <xdr:row>61</xdr:row>
      <xdr:rowOff>95885</xdr:rowOff>
    </xdr:to>
    <xdr:sp macro="" textlink="">
      <xdr:nvSpPr>
        <xdr:cNvPr id="334" name="フローチャート: 判断 333"/>
        <xdr:cNvSpPr/>
      </xdr:nvSpPr>
      <xdr:spPr>
        <a:xfrm>
          <a:off x="14351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80645</xdr:rowOff>
    </xdr:from>
    <xdr:ext cx="762000" cy="259080"/>
    <xdr:sp macro="" textlink="">
      <xdr:nvSpPr>
        <xdr:cNvPr id="335" name="テキスト ボックス 334"/>
        <xdr:cNvSpPr txBox="1"/>
      </xdr:nvSpPr>
      <xdr:spPr>
        <a:xfrm>
          <a:off x="14020800" y="1053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95250</xdr:rowOff>
    </xdr:from>
    <xdr:to xmlns:xdr="http://schemas.openxmlformats.org/drawingml/2006/spreadsheetDrawing">
      <xdr:col>64</xdr:col>
      <xdr:colOff>152400</xdr:colOff>
      <xdr:row>61</xdr:row>
      <xdr:rowOff>25400</xdr:rowOff>
    </xdr:to>
    <xdr:sp macro="" textlink="">
      <xdr:nvSpPr>
        <xdr:cNvPr id="336" name="フローチャート: 判断 335"/>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10160</xdr:rowOff>
    </xdr:from>
    <xdr:ext cx="762000" cy="259080"/>
    <xdr:sp macro="" textlink="">
      <xdr:nvSpPr>
        <xdr:cNvPr id="337" name="テキスト ボックス 336"/>
        <xdr:cNvSpPr txBox="1"/>
      </xdr:nvSpPr>
      <xdr:spPr>
        <a:xfrm>
          <a:off x="13131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140970</xdr:rowOff>
    </xdr:from>
    <xdr:to xmlns:xdr="http://schemas.openxmlformats.org/drawingml/2006/spreadsheetDrawing">
      <xdr:col>81</xdr:col>
      <xdr:colOff>95250</xdr:colOff>
      <xdr:row>60</xdr:row>
      <xdr:rowOff>71120</xdr:rowOff>
    </xdr:to>
    <xdr:sp macro="" textlink="">
      <xdr:nvSpPr>
        <xdr:cNvPr id="343" name="楕円 342"/>
        <xdr:cNvSpPr/>
      </xdr:nvSpPr>
      <xdr:spPr>
        <a:xfrm>
          <a:off x="16967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157480</xdr:rowOff>
    </xdr:from>
    <xdr:ext cx="762000" cy="248920"/>
    <xdr:sp macro="" textlink="">
      <xdr:nvSpPr>
        <xdr:cNvPr id="344" name="定員管理の状況該当値テキスト"/>
        <xdr:cNvSpPr txBox="1"/>
      </xdr:nvSpPr>
      <xdr:spPr>
        <a:xfrm>
          <a:off x="17106900" y="10101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116840</xdr:rowOff>
    </xdr:from>
    <xdr:to xmlns:xdr="http://schemas.openxmlformats.org/drawingml/2006/spreadsheetDrawing">
      <xdr:col>77</xdr:col>
      <xdr:colOff>95250</xdr:colOff>
      <xdr:row>60</xdr:row>
      <xdr:rowOff>46990</xdr:rowOff>
    </xdr:to>
    <xdr:sp macro="" textlink="">
      <xdr:nvSpPr>
        <xdr:cNvPr id="345" name="楕円 344"/>
        <xdr:cNvSpPr/>
      </xdr:nvSpPr>
      <xdr:spPr>
        <a:xfrm>
          <a:off x="16129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57150</xdr:rowOff>
    </xdr:from>
    <xdr:ext cx="736600" cy="259080"/>
    <xdr:sp macro="" textlink="">
      <xdr:nvSpPr>
        <xdr:cNvPr id="346" name="テキスト ボックス 345"/>
        <xdr:cNvSpPr txBox="1"/>
      </xdr:nvSpPr>
      <xdr:spPr>
        <a:xfrm>
          <a:off x="15798800" y="10001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161290</xdr:rowOff>
    </xdr:from>
    <xdr:to xmlns:xdr="http://schemas.openxmlformats.org/drawingml/2006/spreadsheetDrawing">
      <xdr:col>73</xdr:col>
      <xdr:colOff>44450</xdr:colOff>
      <xdr:row>60</xdr:row>
      <xdr:rowOff>91440</xdr:rowOff>
    </xdr:to>
    <xdr:sp macro="" textlink="">
      <xdr:nvSpPr>
        <xdr:cNvPr id="347" name="楕円 346"/>
        <xdr:cNvSpPr/>
      </xdr:nvSpPr>
      <xdr:spPr>
        <a:xfrm>
          <a:off x="152400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101600</xdr:rowOff>
    </xdr:from>
    <xdr:ext cx="762000" cy="259080"/>
    <xdr:sp macro="" textlink="">
      <xdr:nvSpPr>
        <xdr:cNvPr id="348" name="テキスト ボックス 347"/>
        <xdr:cNvSpPr txBox="1"/>
      </xdr:nvSpPr>
      <xdr:spPr>
        <a:xfrm>
          <a:off x="14909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120650</xdr:rowOff>
    </xdr:from>
    <xdr:to xmlns:xdr="http://schemas.openxmlformats.org/drawingml/2006/spreadsheetDrawing">
      <xdr:col>68</xdr:col>
      <xdr:colOff>203200</xdr:colOff>
      <xdr:row>60</xdr:row>
      <xdr:rowOff>50165</xdr:rowOff>
    </xdr:to>
    <xdr:sp macro="" textlink="">
      <xdr:nvSpPr>
        <xdr:cNvPr id="349" name="楕円 348"/>
        <xdr:cNvSpPr/>
      </xdr:nvSpPr>
      <xdr:spPr>
        <a:xfrm>
          <a:off x="14351000" y="1023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60325</xdr:rowOff>
    </xdr:from>
    <xdr:ext cx="762000" cy="259080"/>
    <xdr:sp macro="" textlink="">
      <xdr:nvSpPr>
        <xdr:cNvPr id="350" name="テキスト ボックス 349"/>
        <xdr:cNvSpPr txBox="1"/>
      </xdr:nvSpPr>
      <xdr:spPr>
        <a:xfrm>
          <a:off x="14020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80645</xdr:rowOff>
    </xdr:from>
    <xdr:to xmlns:xdr="http://schemas.openxmlformats.org/drawingml/2006/spreadsheetDrawing">
      <xdr:col>64</xdr:col>
      <xdr:colOff>152400</xdr:colOff>
      <xdr:row>60</xdr:row>
      <xdr:rowOff>10795</xdr:rowOff>
    </xdr:to>
    <xdr:sp macro="" textlink="">
      <xdr:nvSpPr>
        <xdr:cNvPr id="351" name="楕円 350"/>
        <xdr:cNvSpPr/>
      </xdr:nvSpPr>
      <xdr:spPr>
        <a:xfrm>
          <a:off x="134620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20955</xdr:rowOff>
    </xdr:from>
    <xdr:ext cx="762000" cy="248920"/>
    <xdr:sp macro="" textlink="">
      <xdr:nvSpPr>
        <xdr:cNvPr id="352" name="テキスト ボックス 351"/>
        <xdr:cNvSpPr txBox="1"/>
      </xdr:nvSpPr>
      <xdr:spPr>
        <a:xfrm>
          <a:off x="13131800" y="9965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840" cy="358775"/>
    <xdr:sp macro="" textlink="">
      <xdr:nvSpPr>
        <xdr:cNvPr id="355" name="テキスト ボックス 354"/>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tx1"/>
              </a:solidFill>
              <a:latin typeface="ＭＳ Ｐゴシック"/>
              <a:ea typeface="ＭＳ Ｐゴシック"/>
            </a:rPr>
            <a:t>　町村合併以前に発行した町債が徐々に償還終了を迎えていることから、元利償還金の額は年々減少しており前年度と比較して0.6ポイント改善された。一方、公営企業債の元利償還金に対する繰入金については、依然として高止まりの状態にあり、類似団体平均を上回っている。</a:t>
          </a:r>
        </a:p>
        <a:p>
          <a:r>
            <a:rPr lang="ja-JP" altLang="en-US" sz="1300">
              <a:solidFill>
                <a:schemeClr val="tx1"/>
              </a:solidFill>
              <a:latin typeface="ＭＳ Ｐゴシック"/>
              <a:ea typeface="ＭＳ Ｐゴシック"/>
            </a:rPr>
            <a:t>　引き続き起債対象事業を精査し、起債総額を抑制するとともに、合併特例事業債や過疎対策事業債など交付税算入率の高い起債を活用し、公債費負担の軽減に努める。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8920"/>
    <xdr:sp macro="" textlink="">
      <xdr:nvSpPr>
        <xdr:cNvPr id="372" name="テキスト ボックス 371"/>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74" name="テキスト ボックス 373"/>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126365</xdr:rowOff>
    </xdr:to>
    <xdr:cxnSp macro="">
      <xdr:nvCxnSpPr>
        <xdr:cNvPr id="379" name="直線コネクタ 378"/>
        <xdr:cNvCxnSpPr/>
      </xdr:nvCxnSpPr>
      <xdr:spPr>
        <a:xfrm flipV="1">
          <a:off x="17018000" y="611632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98425</xdr:rowOff>
    </xdr:from>
    <xdr:ext cx="762000" cy="250825"/>
    <xdr:sp macro="" textlink="">
      <xdr:nvSpPr>
        <xdr:cNvPr id="380" name="公債費負担の状況最小値テキスト"/>
        <xdr:cNvSpPr txBox="1"/>
      </xdr:nvSpPr>
      <xdr:spPr>
        <a:xfrm>
          <a:off x="17106900" y="76422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126365</xdr:rowOff>
    </xdr:from>
    <xdr:to xmlns:xdr="http://schemas.openxmlformats.org/drawingml/2006/spreadsheetDrawing">
      <xdr:col>81</xdr:col>
      <xdr:colOff>133350</xdr:colOff>
      <xdr:row>44</xdr:row>
      <xdr:rowOff>126365</xdr:rowOff>
    </xdr:to>
    <xdr:cxnSp macro="">
      <xdr:nvCxnSpPr>
        <xdr:cNvPr id="381" name="直線コネクタ 380"/>
        <xdr:cNvCxnSpPr/>
      </xdr:nvCxnSpPr>
      <xdr:spPr>
        <a:xfrm>
          <a:off x="16929100" y="767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0190"/>
    <xdr:sp macro="" textlink="">
      <xdr:nvSpPr>
        <xdr:cNvPr id="382" name="公債費負担の状況最大値テキスト"/>
        <xdr:cNvSpPr txBox="1"/>
      </xdr:nvSpPr>
      <xdr:spPr>
        <a:xfrm>
          <a:off x="17106900" y="5859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83" name="直線コネクタ 382"/>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54610</xdr:rowOff>
    </xdr:from>
    <xdr:to xmlns:xdr="http://schemas.openxmlformats.org/drawingml/2006/spreadsheetDrawing">
      <xdr:col>81</xdr:col>
      <xdr:colOff>44450</xdr:colOff>
      <xdr:row>42</xdr:row>
      <xdr:rowOff>112395</xdr:rowOff>
    </xdr:to>
    <xdr:cxnSp macro="">
      <xdr:nvCxnSpPr>
        <xdr:cNvPr id="384" name="直線コネクタ 383"/>
        <xdr:cNvCxnSpPr/>
      </xdr:nvCxnSpPr>
      <xdr:spPr>
        <a:xfrm flipV="1">
          <a:off x="16179800" y="725551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46990</xdr:rowOff>
    </xdr:from>
    <xdr:ext cx="762000" cy="259080"/>
    <xdr:sp macro="" textlink="">
      <xdr:nvSpPr>
        <xdr:cNvPr id="385" name="公債費負担の状況平均値テキスト"/>
        <xdr:cNvSpPr txBox="1"/>
      </xdr:nvSpPr>
      <xdr:spPr>
        <a:xfrm>
          <a:off x="17106900" y="6904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30480</xdr:rowOff>
    </xdr:from>
    <xdr:to xmlns:xdr="http://schemas.openxmlformats.org/drawingml/2006/spreadsheetDrawing">
      <xdr:col>81</xdr:col>
      <xdr:colOff>95250</xdr:colOff>
      <xdr:row>41</xdr:row>
      <xdr:rowOff>132080</xdr:rowOff>
    </xdr:to>
    <xdr:sp macro="" textlink="">
      <xdr:nvSpPr>
        <xdr:cNvPr id="386" name="フローチャート: 判断 385"/>
        <xdr:cNvSpPr/>
      </xdr:nvSpPr>
      <xdr:spPr>
        <a:xfrm>
          <a:off x="169672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112395</xdr:rowOff>
    </xdr:from>
    <xdr:to xmlns:xdr="http://schemas.openxmlformats.org/drawingml/2006/spreadsheetDrawing">
      <xdr:col>77</xdr:col>
      <xdr:colOff>44450</xdr:colOff>
      <xdr:row>43</xdr:row>
      <xdr:rowOff>27940</xdr:rowOff>
    </xdr:to>
    <xdr:cxnSp macro="">
      <xdr:nvCxnSpPr>
        <xdr:cNvPr id="387" name="直線コネクタ 386"/>
        <xdr:cNvCxnSpPr/>
      </xdr:nvCxnSpPr>
      <xdr:spPr>
        <a:xfrm flipV="1">
          <a:off x="15290800" y="73132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40640</xdr:rowOff>
    </xdr:from>
    <xdr:to xmlns:xdr="http://schemas.openxmlformats.org/drawingml/2006/spreadsheetDrawing">
      <xdr:col>77</xdr:col>
      <xdr:colOff>95250</xdr:colOff>
      <xdr:row>41</xdr:row>
      <xdr:rowOff>141605</xdr:rowOff>
    </xdr:to>
    <xdr:sp macro="" textlink="">
      <xdr:nvSpPr>
        <xdr:cNvPr id="388" name="フローチャート: 判断 387"/>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151765</xdr:rowOff>
    </xdr:from>
    <xdr:ext cx="736600" cy="259080"/>
    <xdr:sp macro="" textlink="">
      <xdr:nvSpPr>
        <xdr:cNvPr id="389" name="テキスト ボックス 388"/>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27940</xdr:rowOff>
    </xdr:from>
    <xdr:to xmlns:xdr="http://schemas.openxmlformats.org/drawingml/2006/spreadsheetDrawing">
      <xdr:col>72</xdr:col>
      <xdr:colOff>203200</xdr:colOff>
      <xdr:row>43</xdr:row>
      <xdr:rowOff>46990</xdr:rowOff>
    </xdr:to>
    <xdr:cxnSp macro="">
      <xdr:nvCxnSpPr>
        <xdr:cNvPr id="390" name="直線コネクタ 389"/>
        <xdr:cNvCxnSpPr/>
      </xdr:nvCxnSpPr>
      <xdr:spPr>
        <a:xfrm flipV="1">
          <a:off x="14401800" y="7400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91" name="フローチャート: 判断 390"/>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151765</xdr:rowOff>
    </xdr:from>
    <xdr:ext cx="762000" cy="259080"/>
    <xdr:sp macro="" textlink="">
      <xdr:nvSpPr>
        <xdr:cNvPr id="392" name="テキスト ボックス 391"/>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46990</xdr:rowOff>
    </xdr:from>
    <xdr:to xmlns:xdr="http://schemas.openxmlformats.org/drawingml/2006/spreadsheetDrawing">
      <xdr:col>68</xdr:col>
      <xdr:colOff>152400</xdr:colOff>
      <xdr:row>43</xdr:row>
      <xdr:rowOff>86360</xdr:rowOff>
    </xdr:to>
    <xdr:cxnSp macro="">
      <xdr:nvCxnSpPr>
        <xdr:cNvPr id="393" name="直線コネクタ 392"/>
        <xdr:cNvCxnSpPr/>
      </xdr:nvCxnSpPr>
      <xdr:spPr>
        <a:xfrm flipV="1">
          <a:off x="13512800" y="74193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394" name="フローチャート: 判断 393"/>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170815</xdr:rowOff>
    </xdr:from>
    <xdr:ext cx="762000" cy="258445"/>
    <xdr:sp macro="" textlink="">
      <xdr:nvSpPr>
        <xdr:cNvPr id="395" name="テキスト ボックス 394"/>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6" name="フローチャート: 判断 395"/>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161290</xdr:rowOff>
    </xdr:from>
    <xdr:ext cx="762000" cy="259080"/>
    <xdr:sp macro="" textlink="">
      <xdr:nvSpPr>
        <xdr:cNvPr id="397" name="テキスト ボックス 396"/>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3810</xdr:rowOff>
    </xdr:from>
    <xdr:to xmlns:xdr="http://schemas.openxmlformats.org/drawingml/2006/spreadsheetDrawing">
      <xdr:col>81</xdr:col>
      <xdr:colOff>95250</xdr:colOff>
      <xdr:row>42</xdr:row>
      <xdr:rowOff>105410</xdr:rowOff>
    </xdr:to>
    <xdr:sp macro="" textlink="">
      <xdr:nvSpPr>
        <xdr:cNvPr id="403" name="楕円 402"/>
        <xdr:cNvSpPr/>
      </xdr:nvSpPr>
      <xdr:spPr>
        <a:xfrm>
          <a:off x="169672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147320</xdr:rowOff>
    </xdr:from>
    <xdr:ext cx="762000" cy="259080"/>
    <xdr:sp macro="" textlink="">
      <xdr:nvSpPr>
        <xdr:cNvPr id="404" name="公債費負担の状況該当値テキスト"/>
        <xdr:cNvSpPr txBox="1"/>
      </xdr:nvSpPr>
      <xdr:spPr>
        <a:xfrm>
          <a:off x="17106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61595</xdr:rowOff>
    </xdr:from>
    <xdr:to xmlns:xdr="http://schemas.openxmlformats.org/drawingml/2006/spreadsheetDrawing">
      <xdr:col>77</xdr:col>
      <xdr:colOff>95250</xdr:colOff>
      <xdr:row>42</xdr:row>
      <xdr:rowOff>163195</xdr:rowOff>
    </xdr:to>
    <xdr:sp macro="" textlink="">
      <xdr:nvSpPr>
        <xdr:cNvPr id="405" name="楕円 404"/>
        <xdr:cNvSpPr/>
      </xdr:nvSpPr>
      <xdr:spPr>
        <a:xfrm>
          <a:off x="16129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147955</xdr:rowOff>
    </xdr:from>
    <xdr:ext cx="736600" cy="258445"/>
    <xdr:sp macro="" textlink="">
      <xdr:nvSpPr>
        <xdr:cNvPr id="406" name="テキスト ボックス 405"/>
        <xdr:cNvSpPr txBox="1"/>
      </xdr:nvSpPr>
      <xdr:spPr>
        <a:xfrm>
          <a:off x="15798800" y="7348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148590</xdr:rowOff>
    </xdr:from>
    <xdr:to xmlns:xdr="http://schemas.openxmlformats.org/drawingml/2006/spreadsheetDrawing">
      <xdr:col>73</xdr:col>
      <xdr:colOff>44450</xdr:colOff>
      <xdr:row>43</xdr:row>
      <xdr:rowOff>78740</xdr:rowOff>
    </xdr:to>
    <xdr:sp macro="" textlink="">
      <xdr:nvSpPr>
        <xdr:cNvPr id="407" name="楕円 406"/>
        <xdr:cNvSpPr/>
      </xdr:nvSpPr>
      <xdr:spPr>
        <a:xfrm>
          <a:off x="15240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63500</xdr:rowOff>
    </xdr:from>
    <xdr:ext cx="762000" cy="251460"/>
    <xdr:sp macro="" textlink="">
      <xdr:nvSpPr>
        <xdr:cNvPr id="408" name="テキスト ボックス 407"/>
        <xdr:cNvSpPr txBox="1"/>
      </xdr:nvSpPr>
      <xdr:spPr>
        <a:xfrm>
          <a:off x="14909800" y="7435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167640</xdr:rowOff>
    </xdr:from>
    <xdr:to xmlns:xdr="http://schemas.openxmlformats.org/drawingml/2006/spreadsheetDrawing">
      <xdr:col>68</xdr:col>
      <xdr:colOff>203200</xdr:colOff>
      <xdr:row>43</xdr:row>
      <xdr:rowOff>97790</xdr:rowOff>
    </xdr:to>
    <xdr:sp macro="" textlink="">
      <xdr:nvSpPr>
        <xdr:cNvPr id="409" name="楕円 408"/>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82550</xdr:rowOff>
    </xdr:from>
    <xdr:ext cx="762000" cy="259080"/>
    <xdr:sp macro="" textlink="">
      <xdr:nvSpPr>
        <xdr:cNvPr id="410" name="テキスト ボックス 409"/>
        <xdr:cNvSpPr txBox="1"/>
      </xdr:nvSpPr>
      <xdr:spPr>
        <a:xfrm>
          <a:off x="14020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34925</xdr:rowOff>
    </xdr:from>
    <xdr:to xmlns:xdr="http://schemas.openxmlformats.org/drawingml/2006/spreadsheetDrawing">
      <xdr:col>64</xdr:col>
      <xdr:colOff>152400</xdr:colOff>
      <xdr:row>43</xdr:row>
      <xdr:rowOff>136525</xdr:rowOff>
    </xdr:to>
    <xdr:sp macro="" textlink="">
      <xdr:nvSpPr>
        <xdr:cNvPr id="411" name="楕円 410"/>
        <xdr:cNvSpPr/>
      </xdr:nvSpPr>
      <xdr:spPr>
        <a:xfrm>
          <a:off x="13462000" y="74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121285</xdr:rowOff>
    </xdr:from>
    <xdr:ext cx="762000" cy="250825"/>
    <xdr:sp macro="" textlink="">
      <xdr:nvSpPr>
        <xdr:cNvPr id="412" name="テキスト ボックス 411"/>
        <xdr:cNvSpPr txBox="1"/>
      </xdr:nvSpPr>
      <xdr:spPr>
        <a:xfrm>
          <a:off x="13131800" y="7493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840" cy="358775"/>
    <xdr:sp macro="" textlink="">
      <xdr:nvSpPr>
        <xdr:cNvPr id="415" name="テキスト ボックス 414"/>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将来負担比率は、類似団体平均を上回っているが、前年度と比較し5.8ポイント下回っている。</a:t>
          </a:r>
          <a:endParaRPr kumimoji="1" lang="en-US" altLang="ja-JP" sz="1300">
            <a:solidFill>
              <a:sysClr val="windowText" lastClr="000000"/>
            </a:solidFill>
            <a:effectLst/>
            <a:latin typeface="ＭＳ Ｐゴシック"/>
            <a:ea typeface="ＭＳ Ｐゴシック"/>
            <a:cs typeface="+mn-cs"/>
          </a:endParaRPr>
        </a:p>
        <a:p>
          <a:pPr eaLnBrk="1" fontAlgn="auto" latinLnBrk="0" hangingPunct="1"/>
          <a:r>
            <a:rPr kumimoji="1" lang="ja-JP" altLang="ja-JP" sz="1300">
              <a:solidFill>
                <a:srgbClr val="0070C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これは、</a:t>
          </a:r>
          <a:r>
            <a:rPr kumimoji="1" lang="ja-JP" altLang="en-US" sz="1300">
              <a:solidFill>
                <a:sysClr val="windowText" lastClr="000000"/>
              </a:solidFill>
              <a:effectLst/>
              <a:latin typeface="ＭＳ Ｐゴシック"/>
              <a:ea typeface="ＭＳ Ｐゴシック"/>
              <a:cs typeface="+mn-cs"/>
            </a:rPr>
            <a:t>公営企業等債繰入見込額の減少により将来負担額が減少した一方で</a:t>
          </a:r>
          <a:r>
            <a:rPr kumimoji="1" lang="ja-JP" altLang="en-US" sz="1300">
              <a:solidFill>
                <a:srgbClr val="0070C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基金の取り崩しによる残高の減により充当可能基金が減額したこと等によるものである。</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　今後も町債の発行を抑制し、将来の負担を軽減するよう財政の健全化に努める。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0" name="テキスト ボックス 429"/>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2" name="テキスト ボックス 431"/>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86995</xdr:rowOff>
    </xdr:to>
    <xdr:cxnSp macro="">
      <xdr:nvCxnSpPr>
        <xdr:cNvPr id="443" name="直線コネクタ 442"/>
        <xdr:cNvCxnSpPr/>
      </xdr:nvCxnSpPr>
      <xdr:spPr>
        <a:xfrm flipV="1">
          <a:off x="17018000" y="2313305"/>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59055</xdr:rowOff>
    </xdr:from>
    <xdr:ext cx="762000" cy="259080"/>
    <xdr:sp macro="" textlink="">
      <xdr:nvSpPr>
        <xdr:cNvPr id="444" name="将来負担の状況最小値テキスト"/>
        <xdr:cNvSpPr txBox="1"/>
      </xdr:nvSpPr>
      <xdr:spPr>
        <a:xfrm>
          <a:off x="17106900" y="383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86995</xdr:rowOff>
    </xdr:from>
    <xdr:to xmlns:xdr="http://schemas.openxmlformats.org/drawingml/2006/spreadsheetDrawing">
      <xdr:col>81</xdr:col>
      <xdr:colOff>133350</xdr:colOff>
      <xdr:row>22</xdr:row>
      <xdr:rowOff>86995</xdr:rowOff>
    </xdr:to>
    <xdr:cxnSp macro="">
      <xdr:nvCxnSpPr>
        <xdr:cNvPr id="445" name="直線コネクタ 444"/>
        <xdr:cNvCxnSpPr/>
      </xdr:nvCxnSpPr>
      <xdr:spPr>
        <a:xfrm>
          <a:off x="16929100" y="385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83185</xdr:rowOff>
    </xdr:from>
    <xdr:to xmlns:xdr="http://schemas.openxmlformats.org/drawingml/2006/spreadsheetDrawing">
      <xdr:col>81</xdr:col>
      <xdr:colOff>44450</xdr:colOff>
      <xdr:row>17</xdr:row>
      <xdr:rowOff>149860</xdr:rowOff>
    </xdr:to>
    <xdr:cxnSp macro="">
      <xdr:nvCxnSpPr>
        <xdr:cNvPr id="448" name="直線コネクタ 447"/>
        <xdr:cNvCxnSpPr/>
      </xdr:nvCxnSpPr>
      <xdr:spPr>
        <a:xfrm flipV="1">
          <a:off x="16179800" y="299783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114935</xdr:rowOff>
    </xdr:from>
    <xdr:ext cx="762000" cy="259080"/>
    <xdr:sp macro="" textlink="">
      <xdr:nvSpPr>
        <xdr:cNvPr id="449" name="将来負担の状況平均値テキスト"/>
        <xdr:cNvSpPr txBox="1"/>
      </xdr:nvSpPr>
      <xdr:spPr>
        <a:xfrm>
          <a:off x="17106900" y="2515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98425</xdr:rowOff>
    </xdr:from>
    <xdr:to xmlns:xdr="http://schemas.openxmlformats.org/drawingml/2006/spreadsheetDrawing">
      <xdr:col>81</xdr:col>
      <xdr:colOff>95250</xdr:colOff>
      <xdr:row>16</xdr:row>
      <xdr:rowOff>29210</xdr:rowOff>
    </xdr:to>
    <xdr:sp macro="" textlink="">
      <xdr:nvSpPr>
        <xdr:cNvPr id="450" name="フローチャート: 判断 449"/>
        <xdr:cNvSpPr/>
      </xdr:nvSpPr>
      <xdr:spPr>
        <a:xfrm>
          <a:off x="16967200" y="267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127000</xdr:rowOff>
    </xdr:from>
    <xdr:to xmlns:xdr="http://schemas.openxmlformats.org/drawingml/2006/spreadsheetDrawing">
      <xdr:col>77</xdr:col>
      <xdr:colOff>44450</xdr:colOff>
      <xdr:row>17</xdr:row>
      <xdr:rowOff>149860</xdr:rowOff>
    </xdr:to>
    <xdr:cxnSp macro="">
      <xdr:nvCxnSpPr>
        <xdr:cNvPr id="451" name="直線コネクタ 450"/>
        <xdr:cNvCxnSpPr/>
      </xdr:nvCxnSpPr>
      <xdr:spPr>
        <a:xfrm>
          <a:off x="15290800" y="3041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133350</xdr:rowOff>
    </xdr:from>
    <xdr:to xmlns:xdr="http://schemas.openxmlformats.org/drawingml/2006/spreadsheetDrawing">
      <xdr:col>77</xdr:col>
      <xdr:colOff>95250</xdr:colOff>
      <xdr:row>16</xdr:row>
      <xdr:rowOff>63500</xdr:rowOff>
    </xdr:to>
    <xdr:sp macro="" textlink="">
      <xdr:nvSpPr>
        <xdr:cNvPr id="452" name="フローチャート: 判断 451"/>
        <xdr:cNvSpPr/>
      </xdr:nvSpPr>
      <xdr:spPr>
        <a:xfrm>
          <a:off x="16129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73660</xdr:rowOff>
    </xdr:from>
    <xdr:ext cx="736600" cy="259080"/>
    <xdr:sp macro="" textlink="">
      <xdr:nvSpPr>
        <xdr:cNvPr id="453" name="テキスト ボックス 452"/>
        <xdr:cNvSpPr txBox="1"/>
      </xdr:nvSpPr>
      <xdr:spPr>
        <a:xfrm>
          <a:off x="15798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127000</xdr:rowOff>
    </xdr:from>
    <xdr:to xmlns:xdr="http://schemas.openxmlformats.org/drawingml/2006/spreadsheetDrawing">
      <xdr:col>72</xdr:col>
      <xdr:colOff>203200</xdr:colOff>
      <xdr:row>18</xdr:row>
      <xdr:rowOff>36195</xdr:rowOff>
    </xdr:to>
    <xdr:cxnSp macro="">
      <xdr:nvCxnSpPr>
        <xdr:cNvPr id="454" name="直線コネクタ 453"/>
        <xdr:cNvCxnSpPr/>
      </xdr:nvCxnSpPr>
      <xdr:spPr>
        <a:xfrm flipV="1">
          <a:off x="14401800" y="30416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159385</xdr:rowOff>
    </xdr:from>
    <xdr:to xmlns:xdr="http://schemas.openxmlformats.org/drawingml/2006/spreadsheetDrawing">
      <xdr:col>73</xdr:col>
      <xdr:colOff>44450</xdr:colOff>
      <xdr:row>16</xdr:row>
      <xdr:rowOff>89535</xdr:rowOff>
    </xdr:to>
    <xdr:sp macro="" textlink="">
      <xdr:nvSpPr>
        <xdr:cNvPr id="455" name="フローチャート: 判断 454"/>
        <xdr:cNvSpPr/>
      </xdr:nvSpPr>
      <xdr:spPr>
        <a:xfrm>
          <a:off x="15240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99695</xdr:rowOff>
    </xdr:from>
    <xdr:ext cx="762000" cy="249555"/>
    <xdr:sp macro="" textlink="">
      <xdr:nvSpPr>
        <xdr:cNvPr id="456" name="テキスト ボックス 455"/>
        <xdr:cNvSpPr txBox="1"/>
      </xdr:nvSpPr>
      <xdr:spPr>
        <a:xfrm>
          <a:off x="14909800" y="2499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36195</xdr:rowOff>
    </xdr:from>
    <xdr:to xmlns:xdr="http://schemas.openxmlformats.org/drawingml/2006/spreadsheetDrawing">
      <xdr:col>68</xdr:col>
      <xdr:colOff>152400</xdr:colOff>
      <xdr:row>18</xdr:row>
      <xdr:rowOff>91440</xdr:rowOff>
    </xdr:to>
    <xdr:cxnSp macro="">
      <xdr:nvCxnSpPr>
        <xdr:cNvPr id="457" name="直線コネクタ 456"/>
        <xdr:cNvCxnSpPr/>
      </xdr:nvCxnSpPr>
      <xdr:spPr>
        <a:xfrm flipV="1">
          <a:off x="13512800" y="31222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34925</xdr:rowOff>
    </xdr:from>
    <xdr:to xmlns:xdr="http://schemas.openxmlformats.org/drawingml/2006/spreadsheetDrawing">
      <xdr:col>68</xdr:col>
      <xdr:colOff>203200</xdr:colOff>
      <xdr:row>16</xdr:row>
      <xdr:rowOff>136525</xdr:rowOff>
    </xdr:to>
    <xdr:sp macro="" textlink="">
      <xdr:nvSpPr>
        <xdr:cNvPr id="458" name="フローチャート: 判断 457"/>
        <xdr:cNvSpPr/>
      </xdr:nvSpPr>
      <xdr:spPr>
        <a:xfrm>
          <a:off x="1435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146685</xdr:rowOff>
    </xdr:from>
    <xdr:ext cx="762000" cy="248920"/>
    <xdr:sp macro="" textlink="">
      <xdr:nvSpPr>
        <xdr:cNvPr id="459" name="テキスト ボックス 458"/>
        <xdr:cNvSpPr txBox="1"/>
      </xdr:nvSpPr>
      <xdr:spPr>
        <a:xfrm>
          <a:off x="14020800" y="254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109855</xdr:rowOff>
    </xdr:from>
    <xdr:to xmlns:xdr="http://schemas.openxmlformats.org/drawingml/2006/spreadsheetDrawing">
      <xdr:col>64</xdr:col>
      <xdr:colOff>152400</xdr:colOff>
      <xdr:row>16</xdr:row>
      <xdr:rowOff>40640</xdr:rowOff>
    </xdr:to>
    <xdr:sp macro="" textlink="">
      <xdr:nvSpPr>
        <xdr:cNvPr id="460" name="フローチャート: 判断 459"/>
        <xdr:cNvSpPr/>
      </xdr:nvSpPr>
      <xdr:spPr>
        <a:xfrm>
          <a:off x="13462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50165</xdr:rowOff>
    </xdr:from>
    <xdr:ext cx="762000" cy="259080"/>
    <xdr:sp macro="" textlink="">
      <xdr:nvSpPr>
        <xdr:cNvPr id="461" name="テキスト ボックス 460"/>
        <xdr:cNvSpPr txBox="1"/>
      </xdr:nvSpPr>
      <xdr:spPr>
        <a:xfrm>
          <a:off x="13131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32385</xdr:rowOff>
    </xdr:from>
    <xdr:to xmlns:xdr="http://schemas.openxmlformats.org/drawingml/2006/spreadsheetDrawing">
      <xdr:col>81</xdr:col>
      <xdr:colOff>95250</xdr:colOff>
      <xdr:row>17</xdr:row>
      <xdr:rowOff>133985</xdr:rowOff>
    </xdr:to>
    <xdr:sp macro="" textlink="">
      <xdr:nvSpPr>
        <xdr:cNvPr id="467" name="楕円 466"/>
        <xdr:cNvSpPr/>
      </xdr:nvSpPr>
      <xdr:spPr>
        <a:xfrm>
          <a:off x="16967200" y="2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4445</xdr:rowOff>
    </xdr:from>
    <xdr:ext cx="762000" cy="259080"/>
    <xdr:sp macro="" textlink="">
      <xdr:nvSpPr>
        <xdr:cNvPr id="468" name="将来負担の状況該当値テキスト"/>
        <xdr:cNvSpPr txBox="1"/>
      </xdr:nvSpPr>
      <xdr:spPr>
        <a:xfrm>
          <a:off x="17106900" y="291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99060</xdr:rowOff>
    </xdr:from>
    <xdr:to xmlns:xdr="http://schemas.openxmlformats.org/drawingml/2006/spreadsheetDrawing">
      <xdr:col>77</xdr:col>
      <xdr:colOff>95250</xdr:colOff>
      <xdr:row>18</xdr:row>
      <xdr:rowOff>29210</xdr:rowOff>
    </xdr:to>
    <xdr:sp macro="" textlink="">
      <xdr:nvSpPr>
        <xdr:cNvPr id="469" name="楕円 468"/>
        <xdr:cNvSpPr/>
      </xdr:nvSpPr>
      <xdr:spPr>
        <a:xfrm>
          <a:off x="161290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13970</xdr:rowOff>
    </xdr:from>
    <xdr:ext cx="736600" cy="259080"/>
    <xdr:sp macro="" textlink="">
      <xdr:nvSpPr>
        <xdr:cNvPr id="470" name="テキスト ボックス 469"/>
        <xdr:cNvSpPr txBox="1"/>
      </xdr:nvSpPr>
      <xdr:spPr>
        <a:xfrm>
          <a:off x="15798800" y="310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76200</xdr:rowOff>
    </xdr:from>
    <xdr:to xmlns:xdr="http://schemas.openxmlformats.org/drawingml/2006/spreadsheetDrawing">
      <xdr:col>73</xdr:col>
      <xdr:colOff>44450</xdr:colOff>
      <xdr:row>18</xdr:row>
      <xdr:rowOff>6350</xdr:rowOff>
    </xdr:to>
    <xdr:sp macro="" textlink="">
      <xdr:nvSpPr>
        <xdr:cNvPr id="471" name="楕円 470"/>
        <xdr:cNvSpPr/>
      </xdr:nvSpPr>
      <xdr:spPr>
        <a:xfrm>
          <a:off x="15240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162560</xdr:rowOff>
    </xdr:from>
    <xdr:ext cx="762000" cy="259080"/>
    <xdr:sp macro="" textlink="">
      <xdr:nvSpPr>
        <xdr:cNvPr id="472" name="テキスト ボックス 471"/>
        <xdr:cNvSpPr txBox="1"/>
      </xdr:nvSpPr>
      <xdr:spPr>
        <a:xfrm>
          <a:off x="14909800" y="307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156845</xdr:rowOff>
    </xdr:from>
    <xdr:to xmlns:xdr="http://schemas.openxmlformats.org/drawingml/2006/spreadsheetDrawing">
      <xdr:col>68</xdr:col>
      <xdr:colOff>203200</xdr:colOff>
      <xdr:row>18</xdr:row>
      <xdr:rowOff>86995</xdr:rowOff>
    </xdr:to>
    <xdr:sp macro="" textlink="">
      <xdr:nvSpPr>
        <xdr:cNvPr id="473" name="楕円 472"/>
        <xdr:cNvSpPr/>
      </xdr:nvSpPr>
      <xdr:spPr>
        <a:xfrm>
          <a:off x="14351000" y="30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71755</xdr:rowOff>
    </xdr:from>
    <xdr:ext cx="762000" cy="259080"/>
    <xdr:sp macro="" textlink="">
      <xdr:nvSpPr>
        <xdr:cNvPr id="474" name="テキスト ボックス 473"/>
        <xdr:cNvSpPr txBox="1"/>
      </xdr:nvSpPr>
      <xdr:spPr>
        <a:xfrm>
          <a:off x="14020800" y="315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40640</xdr:rowOff>
    </xdr:from>
    <xdr:to xmlns:xdr="http://schemas.openxmlformats.org/drawingml/2006/spreadsheetDrawing">
      <xdr:col>64</xdr:col>
      <xdr:colOff>152400</xdr:colOff>
      <xdr:row>18</xdr:row>
      <xdr:rowOff>142240</xdr:rowOff>
    </xdr:to>
    <xdr:sp macro="" textlink="">
      <xdr:nvSpPr>
        <xdr:cNvPr id="475" name="楕円 474"/>
        <xdr:cNvSpPr/>
      </xdr:nvSpPr>
      <xdr:spPr>
        <a:xfrm>
          <a:off x="13462000" y="3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127000</xdr:rowOff>
    </xdr:from>
    <xdr:ext cx="762000" cy="259080"/>
    <xdr:sp macro="" textlink="">
      <xdr:nvSpPr>
        <xdr:cNvPr id="476" name="テキスト ボックス 475"/>
        <xdr:cNvSpPr txBox="1"/>
      </xdr:nvSpPr>
      <xdr:spPr>
        <a:xfrm>
          <a:off x="13131800" y="321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5480" cy="259080"/>
    <xdr:sp macro="" textlink="">
      <xdr:nvSpPr>
        <xdr:cNvPr id="32" name="テキスト ボックス 31"/>
        <xdr:cNvSpPr txBox="1"/>
      </xdr:nvSpPr>
      <xdr:spPr>
        <a:xfrm>
          <a:off x="698500" y="4000500"/>
          <a:ext cx="8285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計画的な定員管理に務めており、職員数が前年度と比較すると8名減の158人になったたが、経常収支比率の人件費は類似団体共に前年度と比較して増減なしである。 </a:t>
          </a:r>
        </a:p>
        <a:p>
          <a:r>
            <a:rPr lang="ja-JP" altLang="en-US" sz="1300">
              <a:solidFill>
                <a:sysClr val="windowText" lastClr="000000"/>
              </a:solidFill>
              <a:latin typeface="ＭＳ Ｐゴシック"/>
              <a:ea typeface="ＭＳ Ｐゴシック"/>
            </a:rPr>
            <a:t>　今後も、定員管理計画に基づき適正な職員数の確保に努めるとともに、再任用制度の活用や事務の合理化を継続するなど人件費の削減に努める。</a:t>
          </a:r>
          <a:r>
            <a:rPr lang="ja-JP" altLang="en-US" sz="1300">
              <a:solidFill>
                <a:srgbClr val="0070C0"/>
              </a:solidFill>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7840" cy="259080"/>
    <xdr:sp macro="" textlink="">
      <xdr:nvSpPr>
        <xdr:cNvPr id="49" name="テキスト ボックス 48"/>
        <xdr:cNvSpPr txBox="1"/>
      </xdr:nvSpPr>
      <xdr:spPr>
        <a:xfrm>
          <a:off x="254000" y="7087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7840" cy="251460"/>
    <xdr:sp macro="" textlink="">
      <xdr:nvSpPr>
        <xdr:cNvPr id="51" name="テキスト ボックス 50"/>
        <xdr:cNvSpPr txBox="1"/>
      </xdr:nvSpPr>
      <xdr:spPr>
        <a:xfrm>
          <a:off x="254000" y="6761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7840" cy="258445"/>
    <xdr:sp macro="" textlink="">
      <xdr:nvSpPr>
        <xdr:cNvPr id="53" name="テキスト ボックス 52"/>
        <xdr:cNvSpPr txBox="1"/>
      </xdr:nvSpPr>
      <xdr:spPr>
        <a:xfrm>
          <a:off x="254000" y="6434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7840" cy="259080"/>
    <xdr:sp macro="" textlink="">
      <xdr:nvSpPr>
        <xdr:cNvPr id="55" name="テキスト ボックス 54"/>
        <xdr:cNvSpPr txBox="1"/>
      </xdr:nvSpPr>
      <xdr:spPr>
        <a:xfrm>
          <a:off x="254000" y="6108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7840" cy="248920"/>
    <xdr:sp macro="" textlink="">
      <xdr:nvSpPr>
        <xdr:cNvPr id="57" name="テキスト ボックス 56"/>
        <xdr:cNvSpPr txBox="1"/>
      </xdr:nvSpPr>
      <xdr:spPr>
        <a:xfrm>
          <a:off x="254000" y="5781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7840" cy="259080"/>
    <xdr:sp macro="" textlink="">
      <xdr:nvSpPr>
        <xdr:cNvPr id="59" name="テキスト ボックス 58"/>
        <xdr:cNvSpPr txBox="1"/>
      </xdr:nvSpPr>
      <xdr:spPr>
        <a:xfrm>
          <a:off x="254000" y="5454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61" name="テキスト ボックス 60"/>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41</xdr:row>
      <xdr:rowOff>91440</xdr:rowOff>
    </xdr:to>
    <xdr:cxnSp macro="">
      <xdr:nvCxnSpPr>
        <xdr:cNvPr id="63" name="直線コネクタ 62"/>
        <xdr:cNvCxnSpPr/>
      </xdr:nvCxnSpPr>
      <xdr:spPr>
        <a:xfrm flipV="1">
          <a:off x="4826000" y="5553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63500</xdr:rowOff>
    </xdr:from>
    <xdr:ext cx="762000" cy="251460"/>
    <xdr:sp macro="" textlink="">
      <xdr:nvSpPr>
        <xdr:cNvPr id="64" name="人件費最小値テキスト"/>
        <xdr:cNvSpPr txBox="1"/>
      </xdr:nvSpPr>
      <xdr:spPr>
        <a:xfrm>
          <a:off x="4914900" y="7092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91440</xdr:rowOff>
    </xdr:from>
    <xdr:to xmlns:xdr="http://schemas.openxmlformats.org/drawingml/2006/spreadsheetDrawing">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86360</xdr:rowOff>
    </xdr:from>
    <xdr:to xmlns:xdr="http://schemas.openxmlformats.org/drawingml/2006/spreadsheetDrawing">
      <xdr:col>24</xdr:col>
      <xdr:colOff>25400</xdr:colOff>
      <xdr:row>35</xdr:row>
      <xdr:rowOff>86360</xdr:rowOff>
    </xdr:to>
    <xdr:cxnSp macro="">
      <xdr:nvCxnSpPr>
        <xdr:cNvPr id="68" name="直線コネクタ 67"/>
        <xdr:cNvCxnSpPr/>
      </xdr:nvCxnSpPr>
      <xdr:spPr>
        <a:xfrm>
          <a:off x="3987800" y="6087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41275</xdr:rowOff>
    </xdr:from>
    <xdr:ext cx="762000" cy="250825"/>
    <xdr:sp macro="" textlink="">
      <xdr:nvSpPr>
        <xdr:cNvPr id="69" name="人件費平均値テキスト"/>
        <xdr:cNvSpPr txBox="1"/>
      </xdr:nvSpPr>
      <xdr:spPr>
        <a:xfrm>
          <a:off x="4914900" y="58705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137795</xdr:rowOff>
    </xdr:from>
    <xdr:to xmlns:xdr="http://schemas.openxmlformats.org/drawingml/2006/spreadsheetDrawing">
      <xdr:col>19</xdr:col>
      <xdr:colOff>187325</xdr:colOff>
      <xdr:row>35</xdr:row>
      <xdr:rowOff>86360</xdr:rowOff>
    </xdr:to>
    <xdr:cxnSp macro="">
      <xdr:nvCxnSpPr>
        <xdr:cNvPr id="71" name="直線コネクタ 70"/>
        <xdr:cNvCxnSpPr/>
      </xdr:nvCxnSpPr>
      <xdr:spPr>
        <a:xfrm>
          <a:off x="3098800" y="5967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24765</xdr:rowOff>
    </xdr:from>
    <xdr:to xmlns:xdr="http://schemas.openxmlformats.org/drawingml/2006/spreadsheetDrawing">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136525</xdr:rowOff>
    </xdr:from>
    <xdr:ext cx="726440" cy="258445"/>
    <xdr:sp macro="" textlink="">
      <xdr:nvSpPr>
        <xdr:cNvPr id="73" name="テキスト ボックス 72"/>
        <xdr:cNvSpPr txBox="1"/>
      </xdr:nvSpPr>
      <xdr:spPr>
        <a:xfrm>
          <a:off x="3606800" y="5794375"/>
          <a:ext cx="7264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116205</xdr:rowOff>
    </xdr:from>
    <xdr:to xmlns:xdr="http://schemas.openxmlformats.org/drawingml/2006/spreadsheetDrawing">
      <xdr:col>15</xdr:col>
      <xdr:colOff>98425</xdr:colOff>
      <xdr:row>34</xdr:row>
      <xdr:rowOff>137795</xdr:rowOff>
    </xdr:to>
    <xdr:cxnSp macro="">
      <xdr:nvCxnSpPr>
        <xdr:cNvPr id="74" name="直線コネクタ 73"/>
        <xdr:cNvCxnSpPr/>
      </xdr:nvCxnSpPr>
      <xdr:spPr>
        <a:xfrm>
          <a:off x="2209800" y="59455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xdr:rowOff>
    </xdr:from>
    <xdr:to xmlns:xdr="http://schemas.openxmlformats.org/drawingml/2006/spreadsheetDrawing">
      <xdr:col>15</xdr:col>
      <xdr:colOff>149225</xdr:colOff>
      <xdr:row>35</xdr:row>
      <xdr:rowOff>114935</xdr:rowOff>
    </xdr:to>
    <xdr:sp macro="" textlink="">
      <xdr:nvSpPr>
        <xdr:cNvPr id="75" name="フローチャート: 判断 74"/>
        <xdr:cNvSpPr/>
      </xdr:nvSpPr>
      <xdr:spPr>
        <a:xfrm>
          <a:off x="3048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99695</xdr:rowOff>
    </xdr:from>
    <xdr:ext cx="762000" cy="249555"/>
    <xdr:sp macro="" textlink="">
      <xdr:nvSpPr>
        <xdr:cNvPr id="76" name="テキスト ボックス 75"/>
        <xdr:cNvSpPr txBox="1"/>
      </xdr:nvSpPr>
      <xdr:spPr>
        <a:xfrm>
          <a:off x="2717800" y="6100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116205</xdr:rowOff>
    </xdr:from>
    <xdr:to xmlns:xdr="http://schemas.openxmlformats.org/drawingml/2006/spreadsheetDrawing">
      <xdr:col>11</xdr:col>
      <xdr:colOff>9525</xdr:colOff>
      <xdr:row>34</xdr:row>
      <xdr:rowOff>116205</xdr:rowOff>
    </xdr:to>
    <xdr:cxnSp macro="">
      <xdr:nvCxnSpPr>
        <xdr:cNvPr id="77" name="直線コネクタ 76"/>
        <xdr:cNvCxnSpPr/>
      </xdr:nvCxnSpPr>
      <xdr:spPr>
        <a:xfrm>
          <a:off x="1320800" y="5945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163195</xdr:rowOff>
    </xdr:from>
    <xdr:to xmlns:xdr="http://schemas.openxmlformats.org/drawingml/2006/spreadsheetDrawing">
      <xdr:col>11</xdr:col>
      <xdr:colOff>60325</xdr:colOff>
      <xdr:row>35</xdr:row>
      <xdr:rowOff>93345</xdr:rowOff>
    </xdr:to>
    <xdr:sp macro="" textlink="">
      <xdr:nvSpPr>
        <xdr:cNvPr id="78" name="フローチャート: 判断 77"/>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78105</xdr:rowOff>
    </xdr:from>
    <xdr:ext cx="751840" cy="248920"/>
    <xdr:sp macro="" textlink="">
      <xdr:nvSpPr>
        <xdr:cNvPr id="79" name="テキスト ボックス 78"/>
        <xdr:cNvSpPr txBox="1"/>
      </xdr:nvSpPr>
      <xdr:spPr>
        <a:xfrm>
          <a:off x="1828800" y="607885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48895</xdr:rowOff>
    </xdr:from>
    <xdr:to xmlns:xdr="http://schemas.openxmlformats.org/drawingml/2006/spreadsheetDrawing">
      <xdr:col>6</xdr:col>
      <xdr:colOff>171450</xdr:colOff>
      <xdr:row>36</xdr:row>
      <xdr:rowOff>150495</xdr:rowOff>
    </xdr:to>
    <xdr:sp macro="" textlink="">
      <xdr:nvSpPr>
        <xdr:cNvPr id="80" name="フローチャート: 判断 79"/>
        <xdr:cNvSpPr/>
      </xdr:nvSpPr>
      <xdr:spPr>
        <a:xfrm>
          <a:off x="1270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135255</xdr:rowOff>
    </xdr:from>
    <xdr:ext cx="751840" cy="248920"/>
    <xdr:sp macro="" textlink="">
      <xdr:nvSpPr>
        <xdr:cNvPr id="81" name="テキスト ボックス 80"/>
        <xdr:cNvSpPr txBox="1"/>
      </xdr:nvSpPr>
      <xdr:spPr>
        <a:xfrm>
          <a:off x="939800" y="630745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840" cy="259080"/>
    <xdr:sp macro="" textlink="">
      <xdr:nvSpPr>
        <xdr:cNvPr id="84" name="テキスト ボックス 83"/>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35560</xdr:rowOff>
    </xdr:from>
    <xdr:to xmlns:xdr="http://schemas.openxmlformats.org/drawingml/2006/spreadsheetDrawing">
      <xdr:col>24</xdr:col>
      <xdr:colOff>76200</xdr:colOff>
      <xdr:row>35</xdr:row>
      <xdr:rowOff>137160</xdr:rowOff>
    </xdr:to>
    <xdr:sp macro="" textlink="">
      <xdr:nvSpPr>
        <xdr:cNvPr id="87" name="楕円 86"/>
        <xdr:cNvSpPr/>
      </xdr:nvSpPr>
      <xdr:spPr>
        <a:xfrm>
          <a:off x="47752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7620</xdr:rowOff>
    </xdr:from>
    <xdr:ext cx="762000" cy="250190"/>
    <xdr:sp macro="" textlink="">
      <xdr:nvSpPr>
        <xdr:cNvPr id="88" name="人件費該当値テキスト"/>
        <xdr:cNvSpPr txBox="1"/>
      </xdr:nvSpPr>
      <xdr:spPr>
        <a:xfrm>
          <a:off x="4914900" y="6008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35560</xdr:rowOff>
    </xdr:from>
    <xdr:to xmlns:xdr="http://schemas.openxmlformats.org/drawingml/2006/spreadsheetDrawing">
      <xdr:col>20</xdr:col>
      <xdr:colOff>38100</xdr:colOff>
      <xdr:row>35</xdr:row>
      <xdr:rowOff>137160</xdr:rowOff>
    </xdr:to>
    <xdr:sp macro="" textlink="">
      <xdr:nvSpPr>
        <xdr:cNvPr id="89" name="楕円 88"/>
        <xdr:cNvSpPr/>
      </xdr:nvSpPr>
      <xdr:spPr>
        <a:xfrm>
          <a:off x="3937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121920</xdr:rowOff>
    </xdr:from>
    <xdr:ext cx="726440" cy="250190"/>
    <xdr:sp macro="" textlink="">
      <xdr:nvSpPr>
        <xdr:cNvPr id="90" name="テキスト ボックス 89"/>
        <xdr:cNvSpPr txBox="1"/>
      </xdr:nvSpPr>
      <xdr:spPr>
        <a:xfrm>
          <a:off x="3606800" y="6122670"/>
          <a:ext cx="7264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86995</xdr:rowOff>
    </xdr:from>
    <xdr:to xmlns:xdr="http://schemas.openxmlformats.org/drawingml/2006/spreadsheetDrawing">
      <xdr:col>15</xdr:col>
      <xdr:colOff>149225</xdr:colOff>
      <xdr:row>35</xdr:row>
      <xdr:rowOff>17780</xdr:rowOff>
    </xdr:to>
    <xdr:sp macro="" textlink="">
      <xdr:nvSpPr>
        <xdr:cNvPr id="91" name="楕円 90"/>
        <xdr:cNvSpPr/>
      </xdr:nvSpPr>
      <xdr:spPr>
        <a:xfrm>
          <a:off x="30480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27305</xdr:rowOff>
    </xdr:from>
    <xdr:ext cx="762000" cy="259080"/>
    <xdr:sp macro="" textlink="">
      <xdr:nvSpPr>
        <xdr:cNvPr id="92" name="テキスト ボックス 91"/>
        <xdr:cNvSpPr txBox="1"/>
      </xdr:nvSpPr>
      <xdr:spPr>
        <a:xfrm>
          <a:off x="2717800" y="568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65405</xdr:rowOff>
    </xdr:from>
    <xdr:to xmlns:xdr="http://schemas.openxmlformats.org/drawingml/2006/spreadsheetDrawing">
      <xdr:col>11</xdr:col>
      <xdr:colOff>60325</xdr:colOff>
      <xdr:row>34</xdr:row>
      <xdr:rowOff>167005</xdr:rowOff>
    </xdr:to>
    <xdr:sp macro="" textlink="">
      <xdr:nvSpPr>
        <xdr:cNvPr id="93" name="楕円 92"/>
        <xdr:cNvSpPr/>
      </xdr:nvSpPr>
      <xdr:spPr>
        <a:xfrm>
          <a:off x="2159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6350</xdr:rowOff>
    </xdr:from>
    <xdr:ext cx="751840" cy="251460"/>
    <xdr:sp macro="" textlink="">
      <xdr:nvSpPr>
        <xdr:cNvPr id="94" name="テキスト ボックス 93"/>
        <xdr:cNvSpPr txBox="1"/>
      </xdr:nvSpPr>
      <xdr:spPr>
        <a:xfrm>
          <a:off x="1828800" y="566420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65405</xdr:rowOff>
    </xdr:from>
    <xdr:to xmlns:xdr="http://schemas.openxmlformats.org/drawingml/2006/spreadsheetDrawing">
      <xdr:col>6</xdr:col>
      <xdr:colOff>171450</xdr:colOff>
      <xdr:row>34</xdr:row>
      <xdr:rowOff>167005</xdr:rowOff>
    </xdr:to>
    <xdr:sp macro="" textlink="">
      <xdr:nvSpPr>
        <xdr:cNvPr id="95" name="楕円 94"/>
        <xdr:cNvSpPr/>
      </xdr:nvSpPr>
      <xdr:spPr>
        <a:xfrm>
          <a:off x="1270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6350</xdr:rowOff>
    </xdr:from>
    <xdr:ext cx="751840" cy="251460"/>
    <xdr:sp macro="" textlink="">
      <xdr:nvSpPr>
        <xdr:cNvPr id="96" name="テキスト ボックス 95"/>
        <xdr:cNvSpPr txBox="1"/>
      </xdr:nvSpPr>
      <xdr:spPr>
        <a:xfrm>
          <a:off x="939800" y="566420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物件費に係る経常収支比率が0.2ポイント下回ったが、同水準で推移しているため、類似団体平均より0.1ポイント上回っている。前年度と比較し下回った主な要因としては、前年度末で常北幼稚園が廃止になり事業費が減になったためである。</a:t>
          </a:r>
        </a:p>
        <a:p>
          <a:r>
            <a:rPr kumimoji="1" lang="ja-JP" altLang="en-US" sz="1200">
              <a:solidFill>
                <a:sysClr val="windowText" lastClr="000000"/>
              </a:solidFill>
              <a:latin typeface="ＭＳ Ｐゴシック"/>
              <a:ea typeface="ＭＳ Ｐゴシック"/>
            </a:rPr>
            <a:t>　今後も事務事業の整理・統合を推進し歳出削減に努めるとともに、公共施設総合管理計画に基づき、施設の集約化等により施設管理費の削減に務める。</a:t>
          </a: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8" name="テキスト ボックス 107"/>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840" cy="250190"/>
    <xdr:sp macro="" textlink="">
      <xdr:nvSpPr>
        <xdr:cNvPr id="110" name="テキスト ボックス 109"/>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7840" cy="259080"/>
    <xdr:sp macro="" textlink="">
      <xdr:nvSpPr>
        <xdr:cNvPr id="112" name="テキスト ボックス 111"/>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7840" cy="259080"/>
    <xdr:sp macro="" textlink="">
      <xdr:nvSpPr>
        <xdr:cNvPr id="114" name="テキスト ボックス 113"/>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7840" cy="250190"/>
    <xdr:sp macro="" textlink="">
      <xdr:nvSpPr>
        <xdr:cNvPr id="116" name="テキスト ボックス 115"/>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7840" cy="259080"/>
    <xdr:sp macro="" textlink="">
      <xdr:nvSpPr>
        <xdr:cNvPr id="118" name="テキスト ボックス 117"/>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7840" cy="259080"/>
    <xdr:sp macro="" textlink="">
      <xdr:nvSpPr>
        <xdr:cNvPr id="120" name="テキスト ボックス 119"/>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840" cy="250190"/>
    <xdr:sp macro="" textlink="">
      <xdr:nvSpPr>
        <xdr:cNvPr id="122" name="テキスト ボックス 121"/>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21</xdr:row>
      <xdr:rowOff>1270</xdr:rowOff>
    </xdr:to>
    <xdr:cxnSp macro="">
      <xdr:nvCxnSpPr>
        <xdr:cNvPr id="124" name="直線コネクタ 123"/>
        <xdr:cNvCxnSpPr/>
      </xdr:nvCxnSpPr>
      <xdr:spPr>
        <a:xfrm flipV="1">
          <a:off x="16510000" y="239014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190"/>
    <xdr:sp macro="" textlink="">
      <xdr:nvSpPr>
        <xdr:cNvPr id="125"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6" name="直線コネクタ 125"/>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0190"/>
    <xdr:sp macro="" textlink="">
      <xdr:nvSpPr>
        <xdr:cNvPr id="127" name="物件費最大値テキスト"/>
        <xdr:cNvSpPr txBox="1"/>
      </xdr:nvSpPr>
      <xdr:spPr>
        <a:xfrm>
          <a:off x="16598900" y="2133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8" name="直線コネクタ 127"/>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16</xdr:row>
      <xdr:rowOff>165100</xdr:rowOff>
    </xdr:to>
    <xdr:cxnSp macro="">
      <xdr:nvCxnSpPr>
        <xdr:cNvPr id="129" name="直線コネクタ 128"/>
        <xdr:cNvCxnSpPr/>
      </xdr:nvCxnSpPr>
      <xdr:spPr>
        <a:xfrm flipV="1">
          <a:off x="15671800" y="2893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107950</xdr:rowOff>
    </xdr:from>
    <xdr:ext cx="762000" cy="259080"/>
    <xdr:sp macro="" textlink="">
      <xdr:nvSpPr>
        <xdr:cNvPr id="130" name="物件費平均値テキスト"/>
        <xdr:cNvSpPr txBox="1"/>
      </xdr:nvSpPr>
      <xdr:spPr>
        <a:xfrm>
          <a:off x="16598900" y="2679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91440</xdr:rowOff>
    </xdr:from>
    <xdr:to xmlns:xdr="http://schemas.openxmlformats.org/drawingml/2006/spreadsheetDrawing">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96520</xdr:rowOff>
    </xdr:from>
    <xdr:to xmlns:xdr="http://schemas.openxmlformats.org/drawingml/2006/spreadsheetDrawing">
      <xdr:col>78</xdr:col>
      <xdr:colOff>69850</xdr:colOff>
      <xdr:row>16</xdr:row>
      <xdr:rowOff>165100</xdr:rowOff>
    </xdr:to>
    <xdr:cxnSp macro="">
      <xdr:nvCxnSpPr>
        <xdr:cNvPr id="132" name="直線コネクタ 131"/>
        <xdr:cNvCxnSpPr/>
      </xdr:nvCxnSpPr>
      <xdr:spPr>
        <a:xfrm>
          <a:off x="14782800" y="2839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39370</xdr:rowOff>
    </xdr:from>
    <xdr:ext cx="736600" cy="259080"/>
    <xdr:sp macro="" textlink="">
      <xdr:nvSpPr>
        <xdr:cNvPr id="134" name="テキスト ボックス 133"/>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16</xdr:row>
      <xdr:rowOff>96520</xdr:rowOff>
    </xdr:to>
    <xdr:cxnSp macro="">
      <xdr:nvCxnSpPr>
        <xdr:cNvPr id="135" name="直線コネクタ 134"/>
        <xdr:cNvCxnSpPr/>
      </xdr:nvCxnSpPr>
      <xdr:spPr>
        <a:xfrm>
          <a:off x="13893800" y="2832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37" name="テキスト ボックス 136"/>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16</xdr:row>
      <xdr:rowOff>88900</xdr:rowOff>
    </xdr:to>
    <xdr:cxnSp macro="">
      <xdr:nvCxnSpPr>
        <xdr:cNvPr id="138" name="直線コネクタ 137"/>
        <xdr:cNvCxnSpPr/>
      </xdr:nvCxnSpPr>
      <xdr:spPr>
        <a:xfrm>
          <a:off x="13004800" y="283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53340</xdr:rowOff>
    </xdr:from>
    <xdr:to xmlns:xdr="http://schemas.openxmlformats.org/drawingml/2006/spreadsheetDrawing">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139700</xdr:rowOff>
    </xdr:from>
    <xdr:ext cx="751840" cy="259080"/>
    <xdr:sp macro="" textlink="">
      <xdr:nvSpPr>
        <xdr:cNvPr id="140" name="テキスト ボックス 139"/>
        <xdr:cNvSpPr txBox="1"/>
      </xdr:nvSpPr>
      <xdr:spPr>
        <a:xfrm>
          <a:off x="13512800" y="28829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74930</xdr:rowOff>
    </xdr:from>
    <xdr:ext cx="762000" cy="251460"/>
    <xdr:sp macro="" textlink="">
      <xdr:nvSpPr>
        <xdr:cNvPr id="142" name="テキスト ボックス 141"/>
        <xdr:cNvSpPr txBox="1"/>
      </xdr:nvSpPr>
      <xdr:spPr>
        <a:xfrm>
          <a:off x="12623800" y="2989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4" name="テキスト ボックス 143"/>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840" cy="259080"/>
    <xdr:sp macro="" textlink="">
      <xdr:nvSpPr>
        <xdr:cNvPr id="145" name="テキスト ボックス 144"/>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840" cy="259080"/>
    <xdr:sp macro="" textlink="">
      <xdr:nvSpPr>
        <xdr:cNvPr id="147" name="テキスト ボックス 146"/>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8" name="楕円 14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71120</xdr:rowOff>
    </xdr:from>
    <xdr:ext cx="762000" cy="259080"/>
    <xdr:sp macro="" textlink="">
      <xdr:nvSpPr>
        <xdr:cNvPr id="149" name="物件費該当値テキスト"/>
        <xdr:cNvSpPr txBox="1"/>
      </xdr:nvSpPr>
      <xdr:spPr>
        <a:xfrm>
          <a:off x="165989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1460"/>
    <xdr:sp macro="" textlink="">
      <xdr:nvSpPr>
        <xdr:cNvPr id="151" name="テキスト ボックス 150"/>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52" name="楕円 151"/>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157480</xdr:rowOff>
    </xdr:from>
    <xdr:ext cx="762000" cy="248920"/>
    <xdr:sp macro="" textlink="">
      <xdr:nvSpPr>
        <xdr:cNvPr id="153" name="テキスト ボックス 152"/>
        <xdr:cNvSpPr txBox="1"/>
      </xdr:nvSpPr>
      <xdr:spPr>
        <a:xfrm>
          <a:off x="14401800" y="2557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51840" cy="259080"/>
    <xdr:sp macro="" textlink="">
      <xdr:nvSpPr>
        <xdr:cNvPr id="155" name="テキスト ボックス 154"/>
        <xdr:cNvSpPr txBox="1"/>
      </xdr:nvSpPr>
      <xdr:spPr>
        <a:xfrm>
          <a:off x="13512800" y="25501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57" name="テキスト ボックス 156"/>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扶助費に係る経常収支比率が0.3ポイント上昇し、類似団体平均より0.4ポイント上回ったのは、</a:t>
          </a:r>
          <a:r>
            <a:rPr kumimoji="1" lang="ja-JP" altLang="ja-JP" sz="1300">
              <a:solidFill>
                <a:sysClr val="windowText" lastClr="000000"/>
              </a:solidFill>
              <a:effectLst/>
              <a:latin typeface="ＭＳ Ｐゴシック"/>
              <a:ea typeface="ＭＳ Ｐゴシック"/>
              <a:cs typeface="+mn-cs"/>
            </a:rPr>
            <a:t>子育て支援施策の充実により、保育事業の施設型給付費や</a:t>
          </a:r>
          <a:r>
            <a:rPr lang="ja-JP" altLang="en-US" sz="1300">
              <a:solidFill>
                <a:sysClr val="windowText" lastClr="000000"/>
              </a:solidFill>
              <a:latin typeface="ＭＳ Ｐゴシック"/>
              <a:ea typeface="ＭＳ Ｐゴシック"/>
            </a:rPr>
            <a:t>医療福祉費等の増加によるものである。</a:t>
          </a:r>
        </a:p>
        <a:p>
          <a:r>
            <a:rPr lang="ja-JP" altLang="en-US" sz="1300">
              <a:solidFill>
                <a:srgbClr val="0070C0"/>
              </a:solidFill>
              <a:latin typeface="ＭＳ Ｐゴシック"/>
              <a:ea typeface="ＭＳ Ｐゴシック"/>
            </a:rPr>
            <a:t>　</a:t>
          </a:r>
          <a:r>
            <a:rPr lang="ja-JP" altLang="en-US" sz="1300">
              <a:solidFill>
                <a:sysClr val="windowText" lastClr="000000"/>
              </a:solidFill>
              <a:latin typeface="ＭＳ Ｐゴシック"/>
              <a:ea typeface="ＭＳ Ｐゴシック"/>
            </a:rPr>
            <a:t>今後も増加傾向にあると考えられるが、資格審査等の適正化や各施策の見直しを進め、適正な福祉サービスの提供に努める。</a:t>
          </a:r>
        </a:p>
      </xdr:txBody>
    </xdr:sp>
    <xdr:clientData/>
  </xdr:twoCellAnchor>
  <xdr:oneCellAnchor>
    <xdr:from xmlns:xdr="http://schemas.openxmlformats.org/drawingml/2006/spreadsheetDrawing">
      <xdr:col>3</xdr:col>
      <xdr:colOff>123825</xdr:colOff>
      <xdr:row>49</xdr:row>
      <xdr:rowOff>107950</xdr:rowOff>
    </xdr:from>
    <xdr:ext cx="288290" cy="225425"/>
    <xdr:sp macro="" textlink="">
      <xdr:nvSpPr>
        <xdr:cNvPr id="169" name="テキスト ボックス 168"/>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71" name="テキスト ボックス 170"/>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840" cy="259080"/>
    <xdr:sp macro="" textlink="">
      <xdr:nvSpPr>
        <xdr:cNvPr id="173" name="テキスト ボックス 172"/>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840" cy="259080"/>
    <xdr:sp macro="" textlink="">
      <xdr:nvSpPr>
        <xdr:cNvPr id="175" name="テキスト ボックス 174"/>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840" cy="250190"/>
    <xdr:sp macro="" textlink="">
      <xdr:nvSpPr>
        <xdr:cNvPr id="177" name="テキスト ボックス 176"/>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840" cy="259080"/>
    <xdr:sp macro="" textlink="">
      <xdr:nvSpPr>
        <xdr:cNvPr id="179" name="テキスト ボックス 178"/>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840" cy="259080"/>
    <xdr:sp macro="" textlink="">
      <xdr:nvSpPr>
        <xdr:cNvPr id="181" name="テキスト ボックス 180"/>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3" name="テキスト ボックス 182"/>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31750</xdr:rowOff>
    </xdr:from>
    <xdr:to xmlns:xdr="http://schemas.openxmlformats.org/drawingml/2006/spreadsheetDrawing">
      <xdr:col>24</xdr:col>
      <xdr:colOff>25400</xdr:colOff>
      <xdr:row>61</xdr:row>
      <xdr:rowOff>50800</xdr:rowOff>
    </xdr:to>
    <xdr:cxnSp macro="">
      <xdr:nvCxnSpPr>
        <xdr:cNvPr id="185" name="直線コネクタ 184"/>
        <xdr:cNvCxnSpPr/>
      </xdr:nvCxnSpPr>
      <xdr:spPr>
        <a:xfrm flipV="1">
          <a:off x="4826000" y="9290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22860</xdr:rowOff>
    </xdr:from>
    <xdr:ext cx="762000" cy="259080"/>
    <xdr:sp macro="" textlink="">
      <xdr:nvSpPr>
        <xdr:cNvPr id="186"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50800</xdr:rowOff>
    </xdr:from>
    <xdr:to xmlns:xdr="http://schemas.openxmlformats.org/drawingml/2006/spreadsheetDrawing">
      <xdr:col>24</xdr:col>
      <xdr:colOff>114300</xdr:colOff>
      <xdr:row>61</xdr:row>
      <xdr:rowOff>50800</xdr:rowOff>
    </xdr:to>
    <xdr:cxnSp macro="">
      <xdr:nvCxnSpPr>
        <xdr:cNvPr id="187" name="直線コネクタ 186"/>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118110</xdr:rowOff>
    </xdr:from>
    <xdr:ext cx="762000" cy="259080"/>
    <xdr:sp macro="" textlink="">
      <xdr:nvSpPr>
        <xdr:cNvPr id="188" name="扶助費最大値テキスト"/>
        <xdr:cNvSpPr txBox="1"/>
      </xdr:nvSpPr>
      <xdr:spPr>
        <a:xfrm>
          <a:off x="4914900" y="903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31750</xdr:rowOff>
    </xdr:from>
    <xdr:to xmlns:xdr="http://schemas.openxmlformats.org/drawingml/2006/spreadsheetDrawing">
      <xdr:col>24</xdr:col>
      <xdr:colOff>114300</xdr:colOff>
      <xdr:row>54</xdr:row>
      <xdr:rowOff>31750</xdr:rowOff>
    </xdr:to>
    <xdr:cxnSp macro="">
      <xdr:nvCxnSpPr>
        <xdr:cNvPr id="189" name="直線コネクタ 188"/>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107950</xdr:rowOff>
    </xdr:from>
    <xdr:to xmlns:xdr="http://schemas.openxmlformats.org/drawingml/2006/spreadsheetDrawing">
      <xdr:col>24</xdr:col>
      <xdr:colOff>25400</xdr:colOff>
      <xdr:row>57</xdr:row>
      <xdr:rowOff>165100</xdr:rowOff>
    </xdr:to>
    <xdr:cxnSp macro="">
      <xdr:nvCxnSpPr>
        <xdr:cNvPr id="190" name="直線コネクタ 189"/>
        <xdr:cNvCxnSpPr/>
      </xdr:nvCxnSpPr>
      <xdr:spPr>
        <a:xfrm>
          <a:off x="3987800" y="98806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54610</xdr:rowOff>
    </xdr:from>
    <xdr:ext cx="762000" cy="248920"/>
    <xdr:sp macro="" textlink="">
      <xdr:nvSpPr>
        <xdr:cNvPr id="191" name="扶助費平均値テキスト"/>
        <xdr:cNvSpPr txBox="1"/>
      </xdr:nvSpPr>
      <xdr:spPr>
        <a:xfrm>
          <a:off x="4914900" y="96558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38100</xdr:rowOff>
    </xdr:from>
    <xdr:to xmlns:xdr="http://schemas.openxmlformats.org/drawingml/2006/spreadsheetDrawing">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107950</xdr:rowOff>
    </xdr:to>
    <xdr:cxnSp macro="">
      <xdr:nvCxnSpPr>
        <xdr:cNvPr id="193" name="直線コネクタ 192"/>
        <xdr:cNvCxnSpPr/>
      </xdr:nvCxnSpPr>
      <xdr:spPr>
        <a:xfrm>
          <a:off x="3098800" y="9842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26440" cy="259080"/>
    <xdr:sp macro="" textlink="">
      <xdr:nvSpPr>
        <xdr:cNvPr id="195" name="テキスト ボックス 194"/>
        <xdr:cNvSpPr txBox="1"/>
      </xdr:nvSpPr>
      <xdr:spPr>
        <a:xfrm>
          <a:off x="3606800" y="95605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88900</xdr:rowOff>
    </xdr:from>
    <xdr:to xmlns:xdr="http://schemas.openxmlformats.org/drawingml/2006/spreadsheetDrawing">
      <xdr:col>15</xdr:col>
      <xdr:colOff>98425</xdr:colOff>
      <xdr:row>57</xdr:row>
      <xdr:rowOff>69850</xdr:rowOff>
    </xdr:to>
    <xdr:cxnSp macro="">
      <xdr:nvCxnSpPr>
        <xdr:cNvPr id="196" name="直線コネクタ 195"/>
        <xdr:cNvCxnSpPr/>
      </xdr:nvCxnSpPr>
      <xdr:spPr>
        <a:xfrm>
          <a:off x="2209800" y="9690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0</xdr:rowOff>
    </xdr:from>
    <xdr:to xmlns:xdr="http://schemas.openxmlformats.org/drawingml/2006/spreadsheetDrawing">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111760</xdr:rowOff>
    </xdr:from>
    <xdr:ext cx="762000" cy="248920"/>
    <xdr:sp macro="" textlink="">
      <xdr:nvSpPr>
        <xdr:cNvPr id="198" name="テキスト ボックス 197"/>
        <xdr:cNvSpPr txBox="1"/>
      </xdr:nvSpPr>
      <xdr:spPr>
        <a:xfrm>
          <a:off x="2717800" y="954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56</xdr:row>
      <xdr:rowOff>88900</xdr:rowOff>
    </xdr:to>
    <xdr:cxnSp macro="">
      <xdr:nvCxnSpPr>
        <xdr:cNvPr id="199" name="直線コネクタ 198"/>
        <xdr:cNvCxnSpPr/>
      </xdr:nvCxnSpPr>
      <xdr:spPr>
        <a:xfrm>
          <a:off x="1320800" y="94996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133350</xdr:rowOff>
    </xdr:from>
    <xdr:to xmlns:xdr="http://schemas.openxmlformats.org/drawingml/2006/spreadsheetDrawing">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48260</xdr:rowOff>
    </xdr:from>
    <xdr:ext cx="751840" cy="259080"/>
    <xdr:sp macro="" textlink="">
      <xdr:nvSpPr>
        <xdr:cNvPr id="201" name="テキスト ボックス 200"/>
        <xdr:cNvSpPr txBox="1"/>
      </xdr:nvSpPr>
      <xdr:spPr>
        <a:xfrm>
          <a:off x="1828800" y="98209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02" name="フローチャート: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67310</xdr:rowOff>
    </xdr:from>
    <xdr:ext cx="751840" cy="259080"/>
    <xdr:sp macro="" textlink="">
      <xdr:nvSpPr>
        <xdr:cNvPr id="203" name="テキスト ボックス 202"/>
        <xdr:cNvSpPr txBox="1"/>
      </xdr:nvSpPr>
      <xdr:spPr>
        <a:xfrm>
          <a:off x="939800" y="9839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840" cy="259080"/>
    <xdr:sp macro="" textlink="">
      <xdr:nvSpPr>
        <xdr:cNvPr id="206" name="テキスト ボックス 205"/>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114300</xdr:rowOff>
    </xdr:from>
    <xdr:to xmlns:xdr="http://schemas.openxmlformats.org/drawingml/2006/spreadsheetDrawing">
      <xdr:col>24</xdr:col>
      <xdr:colOff>76200</xdr:colOff>
      <xdr:row>58</xdr:row>
      <xdr:rowOff>44450</xdr:rowOff>
    </xdr:to>
    <xdr:sp macro="" textlink="">
      <xdr:nvSpPr>
        <xdr:cNvPr id="209" name="楕円 208"/>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86360</xdr:rowOff>
    </xdr:from>
    <xdr:ext cx="762000" cy="251460"/>
    <xdr:sp macro="" textlink="">
      <xdr:nvSpPr>
        <xdr:cNvPr id="210" name="扶助費該当値テキスト"/>
        <xdr:cNvSpPr txBox="1"/>
      </xdr:nvSpPr>
      <xdr:spPr>
        <a:xfrm>
          <a:off x="49149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211" name="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26440" cy="251460"/>
    <xdr:sp macro="" textlink="">
      <xdr:nvSpPr>
        <xdr:cNvPr id="212" name="テキスト ボックス 211"/>
        <xdr:cNvSpPr txBox="1"/>
      </xdr:nvSpPr>
      <xdr:spPr>
        <a:xfrm>
          <a:off x="3606800" y="99161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14" name="テキスト ボックス 213"/>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149860</xdr:rowOff>
    </xdr:from>
    <xdr:ext cx="751840" cy="259080"/>
    <xdr:sp macro="" textlink="">
      <xdr:nvSpPr>
        <xdr:cNvPr id="216" name="テキスト ボックス 215"/>
        <xdr:cNvSpPr txBox="1"/>
      </xdr:nvSpPr>
      <xdr:spPr>
        <a:xfrm>
          <a:off x="1828800" y="94081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51840" cy="259080"/>
    <xdr:sp macro="" textlink="">
      <xdr:nvSpPr>
        <xdr:cNvPr id="218" name="テキスト ボックス 217"/>
        <xdr:cNvSpPr txBox="1"/>
      </xdr:nvSpPr>
      <xdr:spPr>
        <a:xfrm>
          <a:off x="939800" y="92176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その他の経常収支比率が1.1ポイント上昇したのは、公共下水道事業特別会計、後期高齢者医療特別会計への繰出金の増加による。類似団体平均を6.9ポイント上回っているのは、特に下水道事業への繰出金が高止まりにある状態が要因と考えられる。下水道事業については、経費を節減するとともに、独立採算の原則に立ち返った料金の値上げによる健全化を図るなど繰出金の削減に努める。</a:t>
          </a: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30" name="テキスト ボックス 229"/>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840" cy="250190"/>
    <xdr:sp macro="" textlink="">
      <xdr:nvSpPr>
        <xdr:cNvPr id="232" name="テキスト ボックス 231"/>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840" cy="259080"/>
    <xdr:sp macro="" textlink="">
      <xdr:nvSpPr>
        <xdr:cNvPr id="234" name="テキスト ボックス 233"/>
        <xdr:cNvSpPr txBox="1"/>
      </xdr:nvSpPr>
      <xdr:spPr>
        <a:xfrm>
          <a:off x="11938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840" cy="251460"/>
    <xdr:sp macro="" textlink="">
      <xdr:nvSpPr>
        <xdr:cNvPr id="236" name="テキスト ボックス 235"/>
        <xdr:cNvSpPr txBox="1"/>
      </xdr:nvSpPr>
      <xdr:spPr>
        <a:xfrm>
          <a:off x="11938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840" cy="258445"/>
    <xdr:sp macro="" textlink="">
      <xdr:nvSpPr>
        <xdr:cNvPr id="238" name="テキスト ボックス 237"/>
        <xdr:cNvSpPr txBox="1"/>
      </xdr:nvSpPr>
      <xdr:spPr>
        <a:xfrm>
          <a:off x="11938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840" cy="259080"/>
    <xdr:sp macro="" textlink="">
      <xdr:nvSpPr>
        <xdr:cNvPr id="240" name="テキスト ボックス 239"/>
        <xdr:cNvSpPr txBox="1"/>
      </xdr:nvSpPr>
      <xdr:spPr>
        <a:xfrm>
          <a:off x="11938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840" cy="248920"/>
    <xdr:sp macro="" textlink="">
      <xdr:nvSpPr>
        <xdr:cNvPr id="242" name="テキスト ボックス 241"/>
        <xdr:cNvSpPr txBox="1"/>
      </xdr:nvSpPr>
      <xdr:spPr>
        <a:xfrm>
          <a:off x="11938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840" cy="259080"/>
    <xdr:sp macro="" textlink="">
      <xdr:nvSpPr>
        <xdr:cNvPr id="244" name="テキスト ボックス 243"/>
        <xdr:cNvSpPr txBox="1"/>
      </xdr:nvSpPr>
      <xdr:spPr>
        <a:xfrm>
          <a:off x="11938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840" cy="250190"/>
    <xdr:sp macro="" textlink="">
      <xdr:nvSpPr>
        <xdr:cNvPr id="246" name="テキスト ボックス 245"/>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78105</xdr:rowOff>
    </xdr:from>
    <xdr:to xmlns:xdr="http://schemas.openxmlformats.org/drawingml/2006/spreadsheetDrawing">
      <xdr:col>82</xdr:col>
      <xdr:colOff>107950</xdr:colOff>
      <xdr:row>61</xdr:row>
      <xdr:rowOff>124460</xdr:rowOff>
    </xdr:to>
    <xdr:cxnSp macro="">
      <xdr:nvCxnSpPr>
        <xdr:cNvPr id="248" name="直線コネクタ 247"/>
        <xdr:cNvCxnSpPr/>
      </xdr:nvCxnSpPr>
      <xdr:spPr>
        <a:xfrm flipV="1">
          <a:off x="16510000" y="899350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96520</xdr:rowOff>
    </xdr:from>
    <xdr:ext cx="762000" cy="259080"/>
    <xdr:sp macro="" textlink="">
      <xdr:nvSpPr>
        <xdr:cNvPr id="249" name="その他最小値テキスト"/>
        <xdr:cNvSpPr txBox="1"/>
      </xdr:nvSpPr>
      <xdr:spPr>
        <a:xfrm>
          <a:off x="16598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124460</xdr:rowOff>
    </xdr:from>
    <xdr:to xmlns:xdr="http://schemas.openxmlformats.org/drawingml/2006/spreadsheetDrawing">
      <xdr:col>82</xdr:col>
      <xdr:colOff>196850</xdr:colOff>
      <xdr:row>61</xdr:row>
      <xdr:rowOff>124460</xdr:rowOff>
    </xdr:to>
    <xdr:cxnSp macro="">
      <xdr:nvCxnSpPr>
        <xdr:cNvPr id="250" name="直線コネクタ 249"/>
        <xdr:cNvCxnSpPr/>
      </xdr:nvCxnSpPr>
      <xdr:spPr>
        <a:xfrm>
          <a:off x="16421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164465</xdr:rowOff>
    </xdr:from>
    <xdr:ext cx="762000" cy="259080"/>
    <xdr:sp macro="" textlink="">
      <xdr:nvSpPr>
        <xdr:cNvPr id="251" name="その他最大値テキスト"/>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78105</xdr:rowOff>
    </xdr:from>
    <xdr:to xmlns:xdr="http://schemas.openxmlformats.org/drawingml/2006/spreadsheetDrawing">
      <xdr:col>82</xdr:col>
      <xdr:colOff>196850</xdr:colOff>
      <xdr:row>52</xdr:row>
      <xdr:rowOff>78105</xdr:rowOff>
    </xdr:to>
    <xdr:cxnSp macro="">
      <xdr:nvCxnSpPr>
        <xdr:cNvPr id="252" name="直線コネクタ 251"/>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151765</xdr:rowOff>
    </xdr:from>
    <xdr:to xmlns:xdr="http://schemas.openxmlformats.org/drawingml/2006/spreadsheetDrawing">
      <xdr:col>82</xdr:col>
      <xdr:colOff>107950</xdr:colOff>
      <xdr:row>60</xdr:row>
      <xdr:rowOff>99695</xdr:rowOff>
    </xdr:to>
    <xdr:cxnSp macro="">
      <xdr:nvCxnSpPr>
        <xdr:cNvPr id="253" name="直線コネクタ 252"/>
        <xdr:cNvCxnSpPr/>
      </xdr:nvCxnSpPr>
      <xdr:spPr>
        <a:xfrm>
          <a:off x="15671800" y="1026731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0</xdr:rowOff>
    </xdr:from>
    <xdr:ext cx="762000" cy="259080"/>
    <xdr:sp macro="" textlink="">
      <xdr:nvSpPr>
        <xdr:cNvPr id="254" name="その他平均値テキスト"/>
        <xdr:cNvSpPr txBox="1"/>
      </xdr:nvSpPr>
      <xdr:spPr>
        <a:xfrm>
          <a:off x="16598900" y="942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154940</xdr:rowOff>
    </xdr:from>
    <xdr:to xmlns:xdr="http://schemas.openxmlformats.org/drawingml/2006/spreadsheetDrawing">
      <xdr:col>82</xdr:col>
      <xdr:colOff>158750</xdr:colOff>
      <xdr:row>56</xdr:row>
      <xdr:rowOff>85090</xdr:rowOff>
    </xdr:to>
    <xdr:sp macro="" textlink="">
      <xdr:nvSpPr>
        <xdr:cNvPr id="255" name="フローチャート: 判断 254"/>
        <xdr:cNvSpPr/>
      </xdr:nvSpPr>
      <xdr:spPr>
        <a:xfrm>
          <a:off x="164592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53340</xdr:rowOff>
    </xdr:from>
    <xdr:to xmlns:xdr="http://schemas.openxmlformats.org/drawingml/2006/spreadsheetDrawing">
      <xdr:col>78</xdr:col>
      <xdr:colOff>69850</xdr:colOff>
      <xdr:row>59</xdr:row>
      <xdr:rowOff>151765</xdr:rowOff>
    </xdr:to>
    <xdr:cxnSp macro="">
      <xdr:nvCxnSpPr>
        <xdr:cNvPr id="256" name="直線コネクタ 255"/>
        <xdr:cNvCxnSpPr/>
      </xdr:nvCxnSpPr>
      <xdr:spPr>
        <a:xfrm>
          <a:off x="14782800" y="101688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149860</xdr:rowOff>
    </xdr:from>
    <xdr:ext cx="736600" cy="259080"/>
    <xdr:sp macro="" textlink="">
      <xdr:nvSpPr>
        <xdr:cNvPr id="258" name="テキスト ボックス 257"/>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116205</xdr:rowOff>
    </xdr:from>
    <xdr:to xmlns:xdr="http://schemas.openxmlformats.org/drawingml/2006/spreadsheetDrawing">
      <xdr:col>73</xdr:col>
      <xdr:colOff>180975</xdr:colOff>
      <xdr:row>59</xdr:row>
      <xdr:rowOff>53340</xdr:rowOff>
    </xdr:to>
    <xdr:cxnSp macro="">
      <xdr:nvCxnSpPr>
        <xdr:cNvPr id="259" name="直線コネクタ 258"/>
        <xdr:cNvCxnSpPr/>
      </xdr:nvCxnSpPr>
      <xdr:spPr>
        <a:xfrm>
          <a:off x="13893800" y="100603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60" name="フローチャート: 判断 259"/>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0</xdr:rowOff>
    </xdr:from>
    <xdr:ext cx="762000" cy="259080"/>
    <xdr:sp macro="" textlink="">
      <xdr:nvSpPr>
        <xdr:cNvPr id="261" name="テキスト ボックス 260"/>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116205</xdr:rowOff>
    </xdr:from>
    <xdr:to xmlns:xdr="http://schemas.openxmlformats.org/drawingml/2006/spreadsheetDrawing">
      <xdr:col>69</xdr:col>
      <xdr:colOff>92075</xdr:colOff>
      <xdr:row>59</xdr:row>
      <xdr:rowOff>75565</xdr:rowOff>
    </xdr:to>
    <xdr:cxnSp macro="">
      <xdr:nvCxnSpPr>
        <xdr:cNvPr id="262" name="直線コネクタ 261"/>
        <xdr:cNvCxnSpPr/>
      </xdr:nvCxnSpPr>
      <xdr:spPr>
        <a:xfrm flipV="1">
          <a:off x="13004800" y="100603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63" name="フローチャート: 判断 262"/>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33020</xdr:rowOff>
    </xdr:from>
    <xdr:ext cx="751840" cy="259080"/>
    <xdr:sp macro="" textlink="">
      <xdr:nvSpPr>
        <xdr:cNvPr id="264" name="テキスト ボックス 263"/>
        <xdr:cNvSpPr txBox="1"/>
      </xdr:nvSpPr>
      <xdr:spPr>
        <a:xfrm>
          <a:off x="13512800" y="94627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122555</xdr:rowOff>
    </xdr:from>
    <xdr:to xmlns:xdr="http://schemas.openxmlformats.org/drawingml/2006/spreadsheetDrawing">
      <xdr:col>65</xdr:col>
      <xdr:colOff>53975</xdr:colOff>
      <xdr:row>56</xdr:row>
      <xdr:rowOff>52705</xdr:rowOff>
    </xdr:to>
    <xdr:sp macro="" textlink="">
      <xdr:nvSpPr>
        <xdr:cNvPr id="265" name="フローチャート: 判断 264"/>
        <xdr:cNvSpPr/>
      </xdr:nvSpPr>
      <xdr:spPr>
        <a:xfrm>
          <a:off x="129540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63500</xdr:rowOff>
    </xdr:from>
    <xdr:ext cx="762000" cy="251460"/>
    <xdr:sp macro="" textlink="">
      <xdr:nvSpPr>
        <xdr:cNvPr id="266" name="テキスト ボックス 265"/>
        <xdr:cNvSpPr txBox="1"/>
      </xdr:nvSpPr>
      <xdr:spPr>
        <a:xfrm>
          <a:off x="12623800" y="9321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68" name="テキスト ボックス 267"/>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840" cy="259080"/>
    <xdr:sp macro="" textlink="">
      <xdr:nvSpPr>
        <xdr:cNvPr id="269" name="テキスト ボックス 268"/>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840" cy="259080"/>
    <xdr:sp macro="" textlink="">
      <xdr:nvSpPr>
        <xdr:cNvPr id="271" name="テキスト ボックス 270"/>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48895</xdr:rowOff>
    </xdr:from>
    <xdr:to xmlns:xdr="http://schemas.openxmlformats.org/drawingml/2006/spreadsheetDrawing">
      <xdr:col>82</xdr:col>
      <xdr:colOff>158750</xdr:colOff>
      <xdr:row>60</xdr:row>
      <xdr:rowOff>150495</xdr:rowOff>
    </xdr:to>
    <xdr:sp macro="" textlink="">
      <xdr:nvSpPr>
        <xdr:cNvPr id="272" name="楕円 271"/>
        <xdr:cNvSpPr/>
      </xdr:nvSpPr>
      <xdr:spPr>
        <a:xfrm>
          <a:off x="164592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20955</xdr:rowOff>
    </xdr:from>
    <xdr:ext cx="762000" cy="248920"/>
    <xdr:sp macro="" textlink="">
      <xdr:nvSpPr>
        <xdr:cNvPr id="273" name="その他該当値テキスト"/>
        <xdr:cNvSpPr txBox="1"/>
      </xdr:nvSpPr>
      <xdr:spPr>
        <a:xfrm>
          <a:off x="16598900" y="103079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100965</xdr:rowOff>
    </xdr:from>
    <xdr:to xmlns:xdr="http://schemas.openxmlformats.org/drawingml/2006/spreadsheetDrawing">
      <xdr:col>78</xdr:col>
      <xdr:colOff>120650</xdr:colOff>
      <xdr:row>60</xdr:row>
      <xdr:rowOff>31115</xdr:rowOff>
    </xdr:to>
    <xdr:sp macro="" textlink="">
      <xdr:nvSpPr>
        <xdr:cNvPr id="274" name="楕円 273"/>
        <xdr:cNvSpPr/>
      </xdr:nvSpPr>
      <xdr:spPr>
        <a:xfrm>
          <a:off x="1562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15875</xdr:rowOff>
    </xdr:from>
    <xdr:ext cx="736600" cy="259080"/>
    <xdr:sp macro="" textlink="">
      <xdr:nvSpPr>
        <xdr:cNvPr id="275" name="テキスト ボックス 274"/>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2540</xdr:rowOff>
    </xdr:from>
    <xdr:to xmlns:xdr="http://schemas.openxmlformats.org/drawingml/2006/spreadsheetDrawing">
      <xdr:col>74</xdr:col>
      <xdr:colOff>31750</xdr:colOff>
      <xdr:row>59</xdr:row>
      <xdr:rowOff>104140</xdr:rowOff>
    </xdr:to>
    <xdr:sp macro="" textlink="">
      <xdr:nvSpPr>
        <xdr:cNvPr id="276" name="楕円 275"/>
        <xdr:cNvSpPr/>
      </xdr:nvSpPr>
      <xdr:spPr>
        <a:xfrm>
          <a:off x="14732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88900</xdr:rowOff>
    </xdr:from>
    <xdr:ext cx="762000" cy="248920"/>
    <xdr:sp macro="" textlink="">
      <xdr:nvSpPr>
        <xdr:cNvPr id="277" name="テキスト ボックス 276"/>
        <xdr:cNvSpPr txBox="1"/>
      </xdr:nvSpPr>
      <xdr:spPr>
        <a:xfrm>
          <a:off x="14401800" y="10204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65405</xdr:rowOff>
    </xdr:from>
    <xdr:to xmlns:xdr="http://schemas.openxmlformats.org/drawingml/2006/spreadsheetDrawing">
      <xdr:col>69</xdr:col>
      <xdr:colOff>142875</xdr:colOff>
      <xdr:row>58</xdr:row>
      <xdr:rowOff>167005</xdr:rowOff>
    </xdr:to>
    <xdr:sp macro="" textlink="">
      <xdr:nvSpPr>
        <xdr:cNvPr id="278" name="楕円 277"/>
        <xdr:cNvSpPr/>
      </xdr:nvSpPr>
      <xdr:spPr>
        <a:xfrm>
          <a:off x="13843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151765</xdr:rowOff>
    </xdr:from>
    <xdr:ext cx="751840" cy="259080"/>
    <xdr:sp macro="" textlink="">
      <xdr:nvSpPr>
        <xdr:cNvPr id="279" name="テキスト ボックス 278"/>
        <xdr:cNvSpPr txBox="1"/>
      </xdr:nvSpPr>
      <xdr:spPr>
        <a:xfrm>
          <a:off x="13512800" y="1009586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24765</xdr:rowOff>
    </xdr:from>
    <xdr:to xmlns:xdr="http://schemas.openxmlformats.org/drawingml/2006/spreadsheetDrawing">
      <xdr:col>65</xdr:col>
      <xdr:colOff>53975</xdr:colOff>
      <xdr:row>59</xdr:row>
      <xdr:rowOff>126365</xdr:rowOff>
    </xdr:to>
    <xdr:sp macro="" textlink="">
      <xdr:nvSpPr>
        <xdr:cNvPr id="280" name="楕円 279"/>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111125</xdr:rowOff>
    </xdr:from>
    <xdr:ext cx="762000" cy="249555"/>
    <xdr:sp macro="" textlink="">
      <xdr:nvSpPr>
        <xdr:cNvPr id="281" name="テキスト ボックス 280"/>
        <xdr:cNvSpPr txBox="1"/>
      </xdr:nvSpPr>
      <xdr:spPr>
        <a:xfrm>
          <a:off x="12623800" y="10226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補助費等の経常収支比率が0.3ポイント上昇したのは、水道事業への補助金や基金充当減により比率が増加したことによる。</a:t>
          </a:r>
        </a:p>
        <a:p>
          <a:r>
            <a:rPr lang="ja-JP" altLang="en-US" sz="1300">
              <a:solidFill>
                <a:srgbClr val="0070C0"/>
              </a:solidFill>
              <a:latin typeface="ＭＳ Ｐゴシック"/>
              <a:ea typeface="ＭＳ Ｐゴシック"/>
            </a:rPr>
            <a:t>　</a:t>
          </a:r>
          <a:r>
            <a:rPr lang="ja-JP" altLang="en-US" sz="1300">
              <a:solidFill>
                <a:sysClr val="windowText" lastClr="000000"/>
              </a:solidFill>
              <a:latin typeface="ＭＳ Ｐゴシック"/>
              <a:ea typeface="ＭＳ Ｐゴシック"/>
            </a:rPr>
            <a:t>類似団体平均より2.1ポイント低いのは、平成24年度末に城北地方広域事務組合が解散したことにより、塵芥処理業務やし尿処理業務を町が直営で行っているためと考えられる。</a:t>
          </a:r>
        </a:p>
        <a:p>
          <a:r>
            <a:rPr lang="ja-JP" altLang="en-US" sz="1300">
              <a:solidFill>
                <a:sysClr val="windowText" lastClr="000000"/>
              </a:solidFill>
              <a:latin typeface="ＭＳ Ｐゴシック"/>
              <a:ea typeface="ＭＳ Ｐゴシック"/>
            </a:rPr>
            <a:t>　今後も補助金等の見直しを行い抑制に努める。</a:t>
          </a: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3" name="テキスト ボックス 292"/>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840" cy="250190"/>
    <xdr:sp macro="" textlink="">
      <xdr:nvSpPr>
        <xdr:cNvPr id="295" name="テキスト ボックス 294"/>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840" cy="250190"/>
    <xdr:sp macro="" textlink="">
      <xdr:nvSpPr>
        <xdr:cNvPr id="297" name="テキスト ボックス 296"/>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840" cy="250190"/>
    <xdr:sp macro="" textlink="">
      <xdr:nvSpPr>
        <xdr:cNvPr id="299" name="テキスト ボックス 298"/>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840" cy="250190"/>
    <xdr:sp macro="" textlink="">
      <xdr:nvSpPr>
        <xdr:cNvPr id="301" name="テキスト ボックス 300"/>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840" cy="250190"/>
    <xdr:sp macro="" textlink="">
      <xdr:nvSpPr>
        <xdr:cNvPr id="303" name="テキスト ボックス 302"/>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109220</xdr:rowOff>
    </xdr:from>
    <xdr:to xmlns:xdr="http://schemas.openxmlformats.org/drawingml/2006/spreadsheetDrawing">
      <xdr:col>82</xdr:col>
      <xdr:colOff>107950</xdr:colOff>
      <xdr:row>40</xdr:row>
      <xdr:rowOff>17780</xdr:rowOff>
    </xdr:to>
    <xdr:cxnSp macro="">
      <xdr:nvCxnSpPr>
        <xdr:cNvPr id="306" name="直線コネクタ 305"/>
        <xdr:cNvCxnSpPr/>
      </xdr:nvCxnSpPr>
      <xdr:spPr>
        <a:xfrm flipV="1">
          <a:off x="16510000" y="59385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307"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8" name="直線コネクタ 307"/>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23495</xdr:rowOff>
    </xdr:from>
    <xdr:ext cx="762000" cy="259080"/>
    <xdr:sp macro="" textlink="">
      <xdr:nvSpPr>
        <xdr:cNvPr id="309" name="補助費等最大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109220</xdr:rowOff>
    </xdr:from>
    <xdr:to xmlns:xdr="http://schemas.openxmlformats.org/drawingml/2006/spreadsheetDrawing">
      <xdr:col>82</xdr:col>
      <xdr:colOff>196850</xdr:colOff>
      <xdr:row>34</xdr:row>
      <xdr:rowOff>109220</xdr:rowOff>
    </xdr:to>
    <xdr:cxnSp macro="">
      <xdr:nvCxnSpPr>
        <xdr:cNvPr id="310" name="直線コネクタ 309"/>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113030</xdr:rowOff>
    </xdr:from>
    <xdr:to xmlns:xdr="http://schemas.openxmlformats.org/drawingml/2006/spreadsheetDrawing">
      <xdr:col>82</xdr:col>
      <xdr:colOff>107950</xdr:colOff>
      <xdr:row>36</xdr:row>
      <xdr:rowOff>127000</xdr:rowOff>
    </xdr:to>
    <xdr:cxnSp macro="">
      <xdr:nvCxnSpPr>
        <xdr:cNvPr id="311" name="直線コネクタ 310"/>
        <xdr:cNvCxnSpPr/>
      </xdr:nvCxnSpPr>
      <xdr:spPr>
        <a:xfrm>
          <a:off x="15671800" y="62852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144145</xdr:rowOff>
    </xdr:from>
    <xdr:ext cx="762000" cy="250825"/>
    <xdr:sp macro="" textlink="">
      <xdr:nvSpPr>
        <xdr:cNvPr id="312" name="補助費等平均値テキスト"/>
        <xdr:cNvSpPr txBox="1"/>
      </xdr:nvSpPr>
      <xdr:spPr>
        <a:xfrm>
          <a:off x="16598900" y="6316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13" name="フローチャート: 判断 312"/>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86360</xdr:rowOff>
    </xdr:from>
    <xdr:to xmlns:xdr="http://schemas.openxmlformats.org/drawingml/2006/spreadsheetDrawing">
      <xdr:col>78</xdr:col>
      <xdr:colOff>69850</xdr:colOff>
      <xdr:row>36</xdr:row>
      <xdr:rowOff>113030</xdr:rowOff>
    </xdr:to>
    <xdr:cxnSp macro="">
      <xdr:nvCxnSpPr>
        <xdr:cNvPr id="314" name="直線コネクタ 313"/>
        <xdr:cNvCxnSpPr/>
      </xdr:nvCxnSpPr>
      <xdr:spPr>
        <a:xfrm>
          <a:off x="14782800" y="6258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6" name="テキスト ボックス 315"/>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67310</xdr:rowOff>
    </xdr:from>
    <xdr:to xmlns:xdr="http://schemas.openxmlformats.org/drawingml/2006/spreadsheetDrawing">
      <xdr:col>73</xdr:col>
      <xdr:colOff>180975</xdr:colOff>
      <xdr:row>36</xdr:row>
      <xdr:rowOff>86360</xdr:rowOff>
    </xdr:to>
    <xdr:cxnSp macro="">
      <xdr:nvCxnSpPr>
        <xdr:cNvPr id="317" name="直線コネクタ 316"/>
        <xdr:cNvCxnSpPr/>
      </xdr:nvCxnSpPr>
      <xdr:spPr>
        <a:xfrm>
          <a:off x="13893800" y="6239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8" name="フローチャート: 判断 317"/>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48920"/>
    <xdr:sp macro="" textlink="">
      <xdr:nvSpPr>
        <xdr:cNvPr id="319" name="テキスト ボックス 318"/>
        <xdr:cNvSpPr txBox="1"/>
      </xdr:nvSpPr>
      <xdr:spPr>
        <a:xfrm>
          <a:off x="14401800" y="63988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31115</xdr:rowOff>
    </xdr:from>
    <xdr:to xmlns:xdr="http://schemas.openxmlformats.org/drawingml/2006/spreadsheetDrawing">
      <xdr:col>69</xdr:col>
      <xdr:colOff>92075</xdr:colOff>
      <xdr:row>36</xdr:row>
      <xdr:rowOff>67310</xdr:rowOff>
    </xdr:to>
    <xdr:cxnSp macro="">
      <xdr:nvCxnSpPr>
        <xdr:cNvPr id="320" name="直線コネクタ 319"/>
        <xdr:cNvCxnSpPr/>
      </xdr:nvCxnSpPr>
      <xdr:spPr>
        <a:xfrm>
          <a:off x="13004800" y="6203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51840" cy="250825"/>
    <xdr:sp macro="" textlink="">
      <xdr:nvSpPr>
        <xdr:cNvPr id="322" name="テキスト ボックス 321"/>
        <xdr:cNvSpPr txBox="1"/>
      </xdr:nvSpPr>
      <xdr:spPr>
        <a:xfrm>
          <a:off x="13512800" y="63849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23" name="フローチャート: 判断 322"/>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24" name="テキスト ボックス 323"/>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6" name="テキスト ボックス 325"/>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840" cy="259080"/>
    <xdr:sp macro="" textlink="">
      <xdr:nvSpPr>
        <xdr:cNvPr id="327" name="テキスト ボックス 326"/>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840" cy="259080"/>
    <xdr:sp macro="" textlink="">
      <xdr:nvSpPr>
        <xdr:cNvPr id="329" name="テキスト ボックス 328"/>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30" name="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31" name="補助費等該当値テキスト"/>
        <xdr:cNvSpPr txBox="1"/>
      </xdr:nvSpPr>
      <xdr:spPr>
        <a:xfrm>
          <a:off x="16598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32" name="楕円 331"/>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33" name="テキスト ボックス 332"/>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34" name="楕円 333"/>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146685</xdr:rowOff>
    </xdr:from>
    <xdr:ext cx="762000" cy="248920"/>
    <xdr:sp macro="" textlink="">
      <xdr:nvSpPr>
        <xdr:cNvPr id="335" name="テキスト ボックス 334"/>
        <xdr:cNvSpPr txBox="1"/>
      </xdr:nvSpPr>
      <xdr:spPr>
        <a:xfrm>
          <a:off x="14401800" y="5975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36" name="楕円 335"/>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51840" cy="259080"/>
    <xdr:sp macro="" textlink="">
      <xdr:nvSpPr>
        <xdr:cNvPr id="337" name="テキスト ボックス 336"/>
        <xdr:cNvSpPr txBox="1"/>
      </xdr:nvSpPr>
      <xdr:spPr>
        <a:xfrm>
          <a:off x="13512800" y="59575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38" name="楕円 337"/>
        <xdr:cNvSpPr/>
      </xdr:nvSpPr>
      <xdr:spPr>
        <a:xfrm>
          <a:off x="12954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39" name="テキスト ボックス 338"/>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町村合併以前に発行した町債が徐々に償還終了となり償還金が減少していることから、前年度より0.9ポイント低くなり、類似団体平均も3.4ポイント下回った。</a:t>
          </a:r>
        </a:p>
        <a:p>
          <a:r>
            <a:rPr lang="ja-JP" altLang="en-US" sz="1300">
              <a:solidFill>
                <a:sysClr val="windowText" lastClr="000000"/>
              </a:solidFill>
              <a:latin typeface="ＭＳ Ｐゴシック"/>
              <a:ea typeface="ＭＳ Ｐゴシック"/>
            </a:rPr>
            <a:t>　今後も事業を精査し町債の新規発行を抑制し、公債費負担の軽減に努める。</a:t>
          </a:r>
        </a:p>
      </xdr:txBody>
    </xdr:sp>
    <xdr:clientData/>
  </xdr:twoCellAnchor>
  <xdr:oneCellAnchor>
    <xdr:from xmlns:xdr="http://schemas.openxmlformats.org/drawingml/2006/spreadsheetDrawing">
      <xdr:col>3</xdr:col>
      <xdr:colOff>123825</xdr:colOff>
      <xdr:row>69</xdr:row>
      <xdr:rowOff>107950</xdr:rowOff>
    </xdr:from>
    <xdr:ext cx="288290" cy="225425"/>
    <xdr:sp macro="" textlink="">
      <xdr:nvSpPr>
        <xdr:cNvPr id="351" name="テキスト ボックス 350"/>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3" name="テキスト ボックス 352"/>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840" cy="259080"/>
    <xdr:sp macro="" textlink="">
      <xdr:nvSpPr>
        <xdr:cNvPr id="355" name="テキスト ボックス 354"/>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840" cy="259080"/>
    <xdr:sp macro="" textlink="">
      <xdr:nvSpPr>
        <xdr:cNvPr id="357" name="テキスト ボックス 356"/>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840" cy="250190"/>
    <xdr:sp macro="" textlink="">
      <xdr:nvSpPr>
        <xdr:cNvPr id="359" name="テキスト ボックス 358"/>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840" cy="259080"/>
    <xdr:sp macro="" textlink="">
      <xdr:nvSpPr>
        <xdr:cNvPr id="361" name="テキスト ボックス 360"/>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840" cy="259080"/>
    <xdr:sp macro="" textlink="">
      <xdr:nvSpPr>
        <xdr:cNvPr id="363" name="テキスト ボックス 362"/>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7840" cy="250190"/>
    <xdr:sp macro="" textlink="">
      <xdr:nvSpPr>
        <xdr:cNvPr id="365" name="テキスト ボックス 364"/>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138430</xdr:rowOff>
    </xdr:from>
    <xdr:to xmlns:xdr="http://schemas.openxmlformats.org/drawingml/2006/spreadsheetDrawing">
      <xdr:col>24</xdr:col>
      <xdr:colOff>25400</xdr:colOff>
      <xdr:row>81</xdr:row>
      <xdr:rowOff>161290</xdr:rowOff>
    </xdr:to>
    <xdr:cxnSp macro="">
      <xdr:nvCxnSpPr>
        <xdr:cNvPr id="367" name="直線コネクタ 366"/>
        <xdr:cNvCxnSpPr/>
      </xdr:nvCxnSpPr>
      <xdr:spPr>
        <a:xfrm flipV="1">
          <a:off x="4826000" y="126542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133350</xdr:rowOff>
    </xdr:from>
    <xdr:ext cx="762000" cy="250190"/>
    <xdr:sp macro="" textlink="">
      <xdr:nvSpPr>
        <xdr:cNvPr id="368" name="公債費最小値テキスト"/>
        <xdr:cNvSpPr txBox="1"/>
      </xdr:nvSpPr>
      <xdr:spPr>
        <a:xfrm>
          <a:off x="4914900" y="14020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161290</xdr:rowOff>
    </xdr:from>
    <xdr:to xmlns:xdr="http://schemas.openxmlformats.org/drawingml/2006/spreadsheetDrawing">
      <xdr:col>24</xdr:col>
      <xdr:colOff>114300</xdr:colOff>
      <xdr:row>81</xdr:row>
      <xdr:rowOff>161290</xdr:rowOff>
    </xdr:to>
    <xdr:cxnSp macro="">
      <xdr:nvCxnSpPr>
        <xdr:cNvPr id="369" name="直線コネクタ 368"/>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53340</xdr:rowOff>
    </xdr:from>
    <xdr:ext cx="762000" cy="250190"/>
    <xdr:sp macro="" textlink="">
      <xdr:nvSpPr>
        <xdr:cNvPr id="370" name="公債費最大値テキスト"/>
        <xdr:cNvSpPr txBox="1"/>
      </xdr:nvSpPr>
      <xdr:spPr>
        <a:xfrm>
          <a:off x="4914900" y="12397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138430</xdr:rowOff>
    </xdr:from>
    <xdr:to xmlns:xdr="http://schemas.openxmlformats.org/drawingml/2006/spreadsheetDrawing">
      <xdr:col>24</xdr:col>
      <xdr:colOff>114300</xdr:colOff>
      <xdr:row>73</xdr:row>
      <xdr:rowOff>138430</xdr:rowOff>
    </xdr:to>
    <xdr:cxnSp macro="">
      <xdr:nvCxnSpPr>
        <xdr:cNvPr id="371" name="直線コネクタ 370"/>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88900</xdr:rowOff>
    </xdr:from>
    <xdr:to xmlns:xdr="http://schemas.openxmlformats.org/drawingml/2006/spreadsheetDrawing">
      <xdr:col>24</xdr:col>
      <xdr:colOff>25400</xdr:colOff>
      <xdr:row>76</xdr:row>
      <xdr:rowOff>157480</xdr:rowOff>
    </xdr:to>
    <xdr:cxnSp macro="">
      <xdr:nvCxnSpPr>
        <xdr:cNvPr id="372" name="直線コネクタ 371"/>
        <xdr:cNvCxnSpPr/>
      </xdr:nvCxnSpPr>
      <xdr:spPr>
        <a:xfrm flipV="1">
          <a:off x="3987800" y="131191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97790</xdr:rowOff>
    </xdr:from>
    <xdr:ext cx="762000" cy="251460"/>
    <xdr:sp macro="" textlink="">
      <xdr:nvSpPr>
        <xdr:cNvPr id="373" name="公債費平均値テキスト"/>
        <xdr:cNvSpPr txBox="1"/>
      </xdr:nvSpPr>
      <xdr:spPr>
        <a:xfrm>
          <a:off x="4914900" y="132994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157480</xdr:rowOff>
    </xdr:from>
    <xdr:to xmlns:xdr="http://schemas.openxmlformats.org/drawingml/2006/spreadsheetDrawing">
      <xdr:col>19</xdr:col>
      <xdr:colOff>187325</xdr:colOff>
      <xdr:row>77</xdr:row>
      <xdr:rowOff>92710</xdr:rowOff>
    </xdr:to>
    <xdr:cxnSp macro="">
      <xdr:nvCxnSpPr>
        <xdr:cNvPr id="375" name="直線コネクタ 374"/>
        <xdr:cNvCxnSpPr/>
      </xdr:nvCxnSpPr>
      <xdr:spPr>
        <a:xfrm flipV="1">
          <a:off x="3098800" y="131876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40640</xdr:rowOff>
    </xdr:from>
    <xdr:ext cx="726440" cy="251460"/>
    <xdr:sp macro="" textlink="">
      <xdr:nvSpPr>
        <xdr:cNvPr id="377" name="テキスト ボックス 376"/>
        <xdr:cNvSpPr txBox="1"/>
      </xdr:nvSpPr>
      <xdr:spPr>
        <a:xfrm>
          <a:off x="3606800" y="1341374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92710</xdr:rowOff>
    </xdr:from>
    <xdr:to xmlns:xdr="http://schemas.openxmlformats.org/drawingml/2006/spreadsheetDrawing">
      <xdr:col>15</xdr:col>
      <xdr:colOff>98425</xdr:colOff>
      <xdr:row>78</xdr:row>
      <xdr:rowOff>20320</xdr:rowOff>
    </xdr:to>
    <xdr:cxnSp macro="">
      <xdr:nvCxnSpPr>
        <xdr:cNvPr id="378" name="直線コネクタ 377"/>
        <xdr:cNvCxnSpPr/>
      </xdr:nvCxnSpPr>
      <xdr:spPr>
        <a:xfrm flipV="1">
          <a:off x="2209800" y="132943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118110</xdr:rowOff>
    </xdr:from>
    <xdr:to xmlns:xdr="http://schemas.openxmlformats.org/drawingml/2006/spreadsheetDrawing">
      <xdr:col>15</xdr:col>
      <xdr:colOff>149225</xdr:colOff>
      <xdr:row>78</xdr:row>
      <xdr:rowOff>48260</xdr:rowOff>
    </xdr:to>
    <xdr:sp macro="" textlink="">
      <xdr:nvSpPr>
        <xdr:cNvPr id="379" name="フローチャート: 判断 378"/>
        <xdr:cNvSpPr/>
      </xdr:nvSpPr>
      <xdr:spPr>
        <a:xfrm>
          <a:off x="3048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33020</xdr:rowOff>
    </xdr:from>
    <xdr:ext cx="762000" cy="259080"/>
    <xdr:sp macro="" textlink="">
      <xdr:nvSpPr>
        <xdr:cNvPr id="380" name="テキスト ボックス 379"/>
        <xdr:cNvSpPr txBox="1"/>
      </xdr:nvSpPr>
      <xdr:spPr>
        <a:xfrm>
          <a:off x="2717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20320</xdr:rowOff>
    </xdr:from>
    <xdr:to xmlns:xdr="http://schemas.openxmlformats.org/drawingml/2006/spreadsheetDrawing">
      <xdr:col>11</xdr:col>
      <xdr:colOff>9525</xdr:colOff>
      <xdr:row>78</xdr:row>
      <xdr:rowOff>81280</xdr:rowOff>
    </xdr:to>
    <xdr:cxnSp macro="">
      <xdr:nvCxnSpPr>
        <xdr:cNvPr id="381" name="直線コネクタ 380"/>
        <xdr:cNvCxnSpPr/>
      </xdr:nvCxnSpPr>
      <xdr:spPr>
        <a:xfrm flipV="1">
          <a:off x="1320800" y="1339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2" name="フローチャート: 判断 381"/>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51840" cy="259080"/>
    <xdr:sp macro="" textlink="">
      <xdr:nvSpPr>
        <xdr:cNvPr id="383" name="テキスト ボックス 382"/>
        <xdr:cNvSpPr txBox="1"/>
      </xdr:nvSpPr>
      <xdr:spPr>
        <a:xfrm>
          <a:off x="1828800" y="130810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138430</xdr:rowOff>
    </xdr:from>
    <xdr:ext cx="751840" cy="259080"/>
    <xdr:sp macro="" textlink="">
      <xdr:nvSpPr>
        <xdr:cNvPr id="385" name="テキスト ボックス 384"/>
        <xdr:cNvSpPr txBox="1"/>
      </xdr:nvSpPr>
      <xdr:spPr>
        <a:xfrm>
          <a:off x="939800" y="129971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840" cy="259080"/>
    <xdr:sp macro="" textlink="">
      <xdr:nvSpPr>
        <xdr:cNvPr id="388" name="テキスト ボックス 387"/>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54610</xdr:rowOff>
    </xdr:from>
    <xdr:ext cx="762000" cy="248920"/>
    <xdr:sp macro="" textlink="">
      <xdr:nvSpPr>
        <xdr:cNvPr id="392" name="公債費該当値テキスト"/>
        <xdr:cNvSpPr txBox="1"/>
      </xdr:nvSpPr>
      <xdr:spPr>
        <a:xfrm>
          <a:off x="4914900" y="12913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106680</xdr:rowOff>
    </xdr:from>
    <xdr:to xmlns:xdr="http://schemas.openxmlformats.org/drawingml/2006/spreadsheetDrawing">
      <xdr:col>20</xdr:col>
      <xdr:colOff>38100</xdr:colOff>
      <xdr:row>77</xdr:row>
      <xdr:rowOff>36830</xdr:rowOff>
    </xdr:to>
    <xdr:sp macro="" textlink="">
      <xdr:nvSpPr>
        <xdr:cNvPr id="393" name="楕円 39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46990</xdr:rowOff>
    </xdr:from>
    <xdr:ext cx="726440" cy="259080"/>
    <xdr:sp macro="" textlink="">
      <xdr:nvSpPr>
        <xdr:cNvPr id="394" name="テキスト ボックス 393"/>
        <xdr:cNvSpPr txBox="1"/>
      </xdr:nvSpPr>
      <xdr:spPr>
        <a:xfrm>
          <a:off x="3606800" y="129057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41910</xdr:rowOff>
    </xdr:from>
    <xdr:to xmlns:xdr="http://schemas.openxmlformats.org/drawingml/2006/spreadsheetDrawing">
      <xdr:col>15</xdr:col>
      <xdr:colOff>149225</xdr:colOff>
      <xdr:row>77</xdr:row>
      <xdr:rowOff>143510</xdr:rowOff>
    </xdr:to>
    <xdr:sp macro="" textlink="">
      <xdr:nvSpPr>
        <xdr:cNvPr id="395" name="楕円 394"/>
        <xdr:cNvSpPr/>
      </xdr:nvSpPr>
      <xdr:spPr>
        <a:xfrm>
          <a:off x="3048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153670</xdr:rowOff>
    </xdr:from>
    <xdr:ext cx="762000" cy="259080"/>
    <xdr:sp macro="" textlink="">
      <xdr:nvSpPr>
        <xdr:cNvPr id="396" name="テキスト ボックス 395"/>
        <xdr:cNvSpPr txBox="1"/>
      </xdr:nvSpPr>
      <xdr:spPr>
        <a:xfrm>
          <a:off x="2717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140970</xdr:rowOff>
    </xdr:from>
    <xdr:to xmlns:xdr="http://schemas.openxmlformats.org/drawingml/2006/spreadsheetDrawing">
      <xdr:col>11</xdr:col>
      <xdr:colOff>60325</xdr:colOff>
      <xdr:row>78</xdr:row>
      <xdr:rowOff>71120</xdr:rowOff>
    </xdr:to>
    <xdr:sp macro="" textlink="">
      <xdr:nvSpPr>
        <xdr:cNvPr id="397" name="楕円 396"/>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55880</xdr:rowOff>
    </xdr:from>
    <xdr:ext cx="751840" cy="259080"/>
    <xdr:sp macro="" textlink="">
      <xdr:nvSpPr>
        <xdr:cNvPr id="398" name="テキスト ボックス 397"/>
        <xdr:cNvSpPr txBox="1"/>
      </xdr:nvSpPr>
      <xdr:spPr>
        <a:xfrm>
          <a:off x="1828800" y="134289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99" name="楕円 398"/>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51840" cy="259080"/>
    <xdr:sp macro="" textlink="">
      <xdr:nvSpPr>
        <xdr:cNvPr id="400" name="テキスト ボックス 399"/>
        <xdr:cNvSpPr txBox="1"/>
      </xdr:nvSpPr>
      <xdr:spPr>
        <a:xfrm>
          <a:off x="939800" y="134899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繰出金が類似団体平均を大きく上回っており、公債費以外の経常収支比率も類似団体平均を5.4ポイント上回っている。</a:t>
          </a:r>
        </a:p>
        <a:p>
          <a:r>
            <a:rPr lang="ja-JP" altLang="en-US" sz="1300">
              <a:solidFill>
                <a:sysClr val="windowText" lastClr="000000"/>
              </a:solidFill>
              <a:latin typeface="ＭＳ Ｐゴシック"/>
              <a:ea typeface="ＭＳ Ｐゴシック"/>
            </a:rPr>
            <a:t>　今後も職員定数の適正化、事業の効率化を推進し、健全な財政運営に努める。</a:t>
          </a: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12" name="テキスト ボックス 411"/>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840" cy="250190"/>
    <xdr:sp macro="" textlink="">
      <xdr:nvSpPr>
        <xdr:cNvPr id="414" name="テキスト ボックス 413"/>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840" cy="250190"/>
    <xdr:sp macro="" textlink="">
      <xdr:nvSpPr>
        <xdr:cNvPr id="416" name="テキスト ボックス 415"/>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840" cy="250190"/>
    <xdr:sp macro="" textlink="">
      <xdr:nvSpPr>
        <xdr:cNvPr id="418" name="テキスト ボックス 417"/>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840" cy="250190"/>
    <xdr:sp macro="" textlink="">
      <xdr:nvSpPr>
        <xdr:cNvPr id="420" name="テキスト ボックス 419"/>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840" cy="250190"/>
    <xdr:sp macro="" textlink="">
      <xdr:nvSpPr>
        <xdr:cNvPr id="422" name="テキスト ボックス 421"/>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840" cy="250190"/>
    <xdr:sp macro="" textlink="">
      <xdr:nvSpPr>
        <xdr:cNvPr id="424" name="テキスト ボックス 423"/>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79</xdr:row>
      <xdr:rowOff>101600</xdr:rowOff>
    </xdr:to>
    <xdr:cxnSp macro="">
      <xdr:nvCxnSpPr>
        <xdr:cNvPr id="426" name="直線コネクタ 425"/>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73660</xdr:rowOff>
    </xdr:from>
    <xdr:ext cx="762000" cy="259080"/>
    <xdr:sp macro="" textlink="">
      <xdr:nvSpPr>
        <xdr:cNvPr id="427" name="公債費以外最小値テキスト"/>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101600</xdr:rowOff>
    </xdr:from>
    <xdr:to xmlns:xdr="http://schemas.openxmlformats.org/drawingml/2006/spreadsheetDrawing">
      <xdr:col>82</xdr:col>
      <xdr:colOff>196850</xdr:colOff>
      <xdr:row>79</xdr:row>
      <xdr:rowOff>101600</xdr:rowOff>
    </xdr:to>
    <xdr:cxnSp macro="">
      <xdr:nvCxnSpPr>
        <xdr:cNvPr id="428" name="直線コネクタ 427"/>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0190"/>
    <xdr:sp macro="" textlink="">
      <xdr:nvSpPr>
        <xdr:cNvPr id="429" name="公債費以外最大値テキスト"/>
        <xdr:cNvSpPr txBox="1"/>
      </xdr:nvSpPr>
      <xdr:spPr>
        <a:xfrm>
          <a:off x="16598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30" name="直線コネクタ 429"/>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83820</xdr:rowOff>
    </xdr:from>
    <xdr:to xmlns:xdr="http://schemas.openxmlformats.org/drawingml/2006/spreadsheetDrawing">
      <xdr:col>82</xdr:col>
      <xdr:colOff>107950</xdr:colOff>
      <xdr:row>77</xdr:row>
      <xdr:rowOff>152400</xdr:rowOff>
    </xdr:to>
    <xdr:cxnSp macro="">
      <xdr:nvCxnSpPr>
        <xdr:cNvPr id="431" name="直線コネクタ 430"/>
        <xdr:cNvCxnSpPr/>
      </xdr:nvCxnSpPr>
      <xdr:spPr>
        <a:xfrm>
          <a:off x="15671800" y="132854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42545</xdr:rowOff>
    </xdr:from>
    <xdr:ext cx="762000" cy="249555"/>
    <xdr:sp macro="" textlink="">
      <xdr:nvSpPr>
        <xdr:cNvPr id="432" name="公債費以外平均値テキスト"/>
        <xdr:cNvSpPr txBox="1"/>
      </xdr:nvSpPr>
      <xdr:spPr>
        <a:xfrm>
          <a:off x="16598900" y="129012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26035</xdr:rowOff>
    </xdr:from>
    <xdr:to xmlns:xdr="http://schemas.openxmlformats.org/drawingml/2006/spreadsheetDrawing">
      <xdr:col>82</xdr:col>
      <xdr:colOff>158750</xdr:colOff>
      <xdr:row>76</xdr:row>
      <xdr:rowOff>127635</xdr:rowOff>
    </xdr:to>
    <xdr:sp macro="" textlink="">
      <xdr:nvSpPr>
        <xdr:cNvPr id="433" name="フローチャート: 判断 432"/>
        <xdr:cNvSpPr/>
      </xdr:nvSpPr>
      <xdr:spPr>
        <a:xfrm>
          <a:off x="164592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86360</xdr:rowOff>
    </xdr:from>
    <xdr:to xmlns:xdr="http://schemas.openxmlformats.org/drawingml/2006/spreadsheetDrawing">
      <xdr:col>78</xdr:col>
      <xdr:colOff>69850</xdr:colOff>
      <xdr:row>77</xdr:row>
      <xdr:rowOff>83820</xdr:rowOff>
    </xdr:to>
    <xdr:cxnSp macro="">
      <xdr:nvCxnSpPr>
        <xdr:cNvPr id="434" name="直線コネクタ 433"/>
        <xdr:cNvCxnSpPr/>
      </xdr:nvCxnSpPr>
      <xdr:spPr>
        <a:xfrm>
          <a:off x="14782800" y="1311656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21590</xdr:rowOff>
    </xdr:from>
    <xdr:to xmlns:xdr="http://schemas.openxmlformats.org/drawingml/2006/spreadsheetDrawing">
      <xdr:col>78</xdr:col>
      <xdr:colOff>120650</xdr:colOff>
      <xdr:row>76</xdr:row>
      <xdr:rowOff>123190</xdr:rowOff>
    </xdr:to>
    <xdr:sp macro="" textlink="">
      <xdr:nvSpPr>
        <xdr:cNvPr id="435" name="フローチャート: 判断 434"/>
        <xdr:cNvSpPr/>
      </xdr:nvSpPr>
      <xdr:spPr>
        <a:xfrm>
          <a:off x="15621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133350</xdr:rowOff>
    </xdr:from>
    <xdr:ext cx="736600" cy="250190"/>
    <xdr:sp macro="" textlink="">
      <xdr:nvSpPr>
        <xdr:cNvPr id="436" name="テキスト ボックス 435"/>
        <xdr:cNvSpPr txBox="1"/>
      </xdr:nvSpPr>
      <xdr:spPr>
        <a:xfrm>
          <a:off x="15290800" y="128206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143510</xdr:rowOff>
    </xdr:from>
    <xdr:to xmlns:xdr="http://schemas.openxmlformats.org/drawingml/2006/spreadsheetDrawing">
      <xdr:col>73</xdr:col>
      <xdr:colOff>180975</xdr:colOff>
      <xdr:row>76</xdr:row>
      <xdr:rowOff>86360</xdr:rowOff>
    </xdr:to>
    <xdr:cxnSp macro="">
      <xdr:nvCxnSpPr>
        <xdr:cNvPr id="437" name="直線コネクタ 436"/>
        <xdr:cNvCxnSpPr/>
      </xdr:nvCxnSpPr>
      <xdr:spPr>
        <a:xfrm>
          <a:off x="13893800" y="130022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119380</xdr:rowOff>
    </xdr:from>
    <xdr:ext cx="762000" cy="259080"/>
    <xdr:sp macro="" textlink="">
      <xdr:nvSpPr>
        <xdr:cNvPr id="439" name="テキスト ボックス 438"/>
        <xdr:cNvSpPr txBox="1"/>
      </xdr:nvSpPr>
      <xdr:spPr>
        <a:xfrm>
          <a:off x="14401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115570</xdr:rowOff>
    </xdr:from>
    <xdr:to xmlns:xdr="http://schemas.openxmlformats.org/drawingml/2006/spreadsheetDrawing">
      <xdr:col>69</xdr:col>
      <xdr:colOff>92075</xdr:colOff>
      <xdr:row>75</xdr:row>
      <xdr:rowOff>143510</xdr:rowOff>
    </xdr:to>
    <xdr:cxnSp macro="">
      <xdr:nvCxnSpPr>
        <xdr:cNvPr id="440" name="直線コネクタ 439"/>
        <xdr:cNvCxnSpPr/>
      </xdr:nvCxnSpPr>
      <xdr:spPr>
        <a:xfrm>
          <a:off x="13004800" y="129743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142240</xdr:rowOff>
    </xdr:from>
    <xdr:to xmlns:xdr="http://schemas.openxmlformats.org/drawingml/2006/spreadsheetDrawing">
      <xdr:col>69</xdr:col>
      <xdr:colOff>142875</xdr:colOff>
      <xdr:row>76</xdr:row>
      <xdr:rowOff>72390</xdr:rowOff>
    </xdr:to>
    <xdr:sp macro="" textlink="">
      <xdr:nvSpPr>
        <xdr:cNvPr id="441" name="フローチャート: 判断 440"/>
        <xdr:cNvSpPr/>
      </xdr:nvSpPr>
      <xdr:spPr>
        <a:xfrm>
          <a:off x="13843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57150</xdr:rowOff>
    </xdr:from>
    <xdr:ext cx="751840" cy="259080"/>
    <xdr:sp macro="" textlink="">
      <xdr:nvSpPr>
        <xdr:cNvPr id="442" name="テキスト ボックス 441"/>
        <xdr:cNvSpPr txBox="1"/>
      </xdr:nvSpPr>
      <xdr:spPr>
        <a:xfrm>
          <a:off x="13512800" y="1308735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39370</xdr:rowOff>
    </xdr:from>
    <xdr:to xmlns:xdr="http://schemas.openxmlformats.org/drawingml/2006/spreadsheetDrawing">
      <xdr:col>65</xdr:col>
      <xdr:colOff>53975</xdr:colOff>
      <xdr:row>76</xdr:row>
      <xdr:rowOff>140970</xdr:rowOff>
    </xdr:to>
    <xdr:sp macro="" textlink="">
      <xdr:nvSpPr>
        <xdr:cNvPr id="443" name="フローチャート: 判断 442"/>
        <xdr:cNvSpPr/>
      </xdr:nvSpPr>
      <xdr:spPr>
        <a:xfrm>
          <a:off x="12954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125730</xdr:rowOff>
    </xdr:from>
    <xdr:ext cx="762000" cy="259080"/>
    <xdr:sp macro="" textlink="">
      <xdr:nvSpPr>
        <xdr:cNvPr id="444" name="テキスト ボックス 443"/>
        <xdr:cNvSpPr txBox="1"/>
      </xdr:nvSpPr>
      <xdr:spPr>
        <a:xfrm>
          <a:off x="12623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6" name="テキスト ボックス 445"/>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840" cy="259080"/>
    <xdr:sp macro="" textlink="">
      <xdr:nvSpPr>
        <xdr:cNvPr id="447" name="テキスト ボックス 446"/>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840" cy="259080"/>
    <xdr:sp macro="" textlink="">
      <xdr:nvSpPr>
        <xdr:cNvPr id="449" name="テキスト ボックス 448"/>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101600</xdr:rowOff>
    </xdr:from>
    <xdr:to xmlns:xdr="http://schemas.openxmlformats.org/drawingml/2006/spreadsheetDrawing">
      <xdr:col>82</xdr:col>
      <xdr:colOff>158750</xdr:colOff>
      <xdr:row>78</xdr:row>
      <xdr:rowOff>31750</xdr:rowOff>
    </xdr:to>
    <xdr:sp macro="" textlink="">
      <xdr:nvSpPr>
        <xdr:cNvPr id="450" name="楕円 449"/>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73660</xdr:rowOff>
    </xdr:from>
    <xdr:ext cx="762000" cy="259080"/>
    <xdr:sp macro="" textlink="">
      <xdr:nvSpPr>
        <xdr:cNvPr id="451"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33020</xdr:rowOff>
    </xdr:from>
    <xdr:to xmlns:xdr="http://schemas.openxmlformats.org/drawingml/2006/spreadsheetDrawing">
      <xdr:col>78</xdr:col>
      <xdr:colOff>120650</xdr:colOff>
      <xdr:row>77</xdr:row>
      <xdr:rowOff>134620</xdr:rowOff>
    </xdr:to>
    <xdr:sp macro="" textlink="">
      <xdr:nvSpPr>
        <xdr:cNvPr id="452" name="楕円 451"/>
        <xdr:cNvSpPr/>
      </xdr:nvSpPr>
      <xdr:spPr>
        <a:xfrm>
          <a:off x="15621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119380</xdr:rowOff>
    </xdr:from>
    <xdr:ext cx="736600" cy="259080"/>
    <xdr:sp macro="" textlink="">
      <xdr:nvSpPr>
        <xdr:cNvPr id="453" name="テキスト ボックス 452"/>
        <xdr:cNvSpPr txBox="1"/>
      </xdr:nvSpPr>
      <xdr:spPr>
        <a:xfrm>
          <a:off x="15290800"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34925</xdr:rowOff>
    </xdr:from>
    <xdr:to xmlns:xdr="http://schemas.openxmlformats.org/drawingml/2006/spreadsheetDrawing">
      <xdr:col>74</xdr:col>
      <xdr:colOff>31750</xdr:colOff>
      <xdr:row>76</xdr:row>
      <xdr:rowOff>136525</xdr:rowOff>
    </xdr:to>
    <xdr:sp macro="" textlink="">
      <xdr:nvSpPr>
        <xdr:cNvPr id="454" name="楕円 453"/>
        <xdr:cNvSpPr/>
      </xdr:nvSpPr>
      <xdr:spPr>
        <a:xfrm>
          <a:off x="14732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121285</xdr:rowOff>
    </xdr:from>
    <xdr:ext cx="762000" cy="250825"/>
    <xdr:sp macro="" textlink="">
      <xdr:nvSpPr>
        <xdr:cNvPr id="455" name="テキスト ボックス 454"/>
        <xdr:cNvSpPr txBox="1"/>
      </xdr:nvSpPr>
      <xdr:spPr>
        <a:xfrm>
          <a:off x="14401800" y="13151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92075</xdr:rowOff>
    </xdr:from>
    <xdr:to xmlns:xdr="http://schemas.openxmlformats.org/drawingml/2006/spreadsheetDrawing">
      <xdr:col>69</xdr:col>
      <xdr:colOff>142875</xdr:colOff>
      <xdr:row>76</xdr:row>
      <xdr:rowOff>22225</xdr:rowOff>
    </xdr:to>
    <xdr:sp macro="" textlink="">
      <xdr:nvSpPr>
        <xdr:cNvPr id="456" name="楕円 455"/>
        <xdr:cNvSpPr/>
      </xdr:nvSpPr>
      <xdr:spPr>
        <a:xfrm>
          <a:off x="13843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32385</xdr:rowOff>
    </xdr:from>
    <xdr:ext cx="751840" cy="248920"/>
    <xdr:sp macro="" textlink="">
      <xdr:nvSpPr>
        <xdr:cNvPr id="457" name="テキスト ボックス 456"/>
        <xdr:cNvSpPr txBox="1"/>
      </xdr:nvSpPr>
      <xdr:spPr>
        <a:xfrm>
          <a:off x="13512800" y="1271968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64770</xdr:rowOff>
    </xdr:from>
    <xdr:to xmlns:xdr="http://schemas.openxmlformats.org/drawingml/2006/spreadsheetDrawing">
      <xdr:col>65</xdr:col>
      <xdr:colOff>53975</xdr:colOff>
      <xdr:row>75</xdr:row>
      <xdr:rowOff>166370</xdr:rowOff>
    </xdr:to>
    <xdr:sp macro="" textlink="">
      <xdr:nvSpPr>
        <xdr:cNvPr id="458" name="楕円 45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xdr:rowOff>
    </xdr:from>
    <xdr:ext cx="762000" cy="259080"/>
    <xdr:sp macro="" textlink="">
      <xdr:nvSpPr>
        <xdr:cNvPr id="459" name="テキスト ボックス 458"/>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8920"/>
    <xdr:sp macro="" textlink="">
      <xdr:nvSpPr>
        <xdr:cNvPr id="33" name="テキスト ボックス 32"/>
        <xdr:cNvSpPr txBox="1"/>
      </xdr:nvSpPr>
      <xdr:spPr>
        <a:xfrm>
          <a:off x="1384300" y="3509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8920"/>
    <xdr:sp macro="" textlink="">
      <xdr:nvSpPr>
        <xdr:cNvPr id="35" name="テキスト ボックス 34"/>
        <xdr:cNvSpPr txBox="1"/>
      </xdr:nvSpPr>
      <xdr:spPr>
        <a:xfrm>
          <a:off x="1384300" y="3223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8920"/>
    <xdr:sp macro="" textlink="">
      <xdr:nvSpPr>
        <xdr:cNvPr id="37" name="テキスト ボックス 36"/>
        <xdr:cNvSpPr txBox="1"/>
      </xdr:nvSpPr>
      <xdr:spPr>
        <a:xfrm>
          <a:off x="1384300" y="2937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920"/>
    <xdr:sp macro="" textlink="">
      <xdr:nvSpPr>
        <xdr:cNvPr id="39" name="テキスト ボックス 38"/>
        <xdr:cNvSpPr txBox="1"/>
      </xdr:nvSpPr>
      <xdr:spPr>
        <a:xfrm>
          <a:off x="1384300" y="2651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8920"/>
    <xdr:sp macro="" textlink="">
      <xdr:nvSpPr>
        <xdr:cNvPr id="41" name="テキスト ボックス 40"/>
        <xdr:cNvSpPr txBox="1"/>
      </xdr:nvSpPr>
      <xdr:spPr>
        <a:xfrm>
          <a:off x="1384300" y="236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8920"/>
    <xdr:sp macro="" textlink="">
      <xdr:nvSpPr>
        <xdr:cNvPr id="43" name="テキスト ボックス 42"/>
        <xdr:cNvSpPr txBox="1"/>
      </xdr:nvSpPr>
      <xdr:spPr>
        <a:xfrm>
          <a:off x="1384300" y="2080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8920"/>
    <xdr:sp macro="" textlink="">
      <xdr:nvSpPr>
        <xdr:cNvPr id="45" name="テキスト ボックス 44"/>
        <xdr:cNvSpPr txBox="1"/>
      </xdr:nvSpPr>
      <xdr:spPr>
        <a:xfrm>
          <a:off x="1384300" y="1794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920"/>
    <xdr:sp macro="" textlink="">
      <xdr:nvSpPr>
        <xdr:cNvPr id="47" name="テキスト ボックス 46"/>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1905</xdr:rowOff>
    </xdr:from>
    <xdr:to xmlns:xdr="http://schemas.openxmlformats.org/drawingml/2006/spreadsheetDrawing">
      <xdr:col>29</xdr:col>
      <xdr:colOff>127000</xdr:colOff>
      <xdr:row>20</xdr:row>
      <xdr:rowOff>5080</xdr:rowOff>
    </xdr:to>
    <xdr:cxnSp macro="">
      <xdr:nvCxnSpPr>
        <xdr:cNvPr id="49" name="直線コネクタ 48"/>
        <xdr:cNvCxnSpPr/>
      </xdr:nvCxnSpPr>
      <xdr:spPr>
        <a:xfrm flipV="1">
          <a:off x="5651500" y="210693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148590</xdr:rowOff>
    </xdr:from>
    <xdr:ext cx="751840" cy="259080"/>
    <xdr:sp macro="" textlink="">
      <xdr:nvSpPr>
        <xdr:cNvPr id="50" name="人口1人当たり決算額の推移最小値テキスト130"/>
        <xdr:cNvSpPr txBox="1"/>
      </xdr:nvSpPr>
      <xdr:spPr>
        <a:xfrm>
          <a:off x="5740400" y="345376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5080</xdr:rowOff>
    </xdr:from>
    <xdr:to xmlns:xdr="http://schemas.openxmlformats.org/drawingml/2006/spreadsheetDrawing">
      <xdr:col>30</xdr:col>
      <xdr:colOff>25400</xdr:colOff>
      <xdr:row>20</xdr:row>
      <xdr:rowOff>5080</xdr:rowOff>
    </xdr:to>
    <xdr:cxnSp macro="">
      <xdr:nvCxnSpPr>
        <xdr:cNvPr id="51" name="直線コネクタ 50"/>
        <xdr:cNvCxnSpPr/>
      </xdr:nvCxnSpPr>
      <xdr:spPr>
        <a:xfrm>
          <a:off x="5562600" y="348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88265</xdr:rowOff>
    </xdr:from>
    <xdr:ext cx="751840" cy="249555"/>
    <xdr:sp macro="" textlink="">
      <xdr:nvSpPr>
        <xdr:cNvPr id="52" name="人口1人当たり決算額の推移最大値テキスト130"/>
        <xdr:cNvSpPr txBox="1"/>
      </xdr:nvSpPr>
      <xdr:spPr>
        <a:xfrm>
          <a:off x="5740400" y="1850390"/>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1905</xdr:rowOff>
    </xdr:from>
    <xdr:to xmlns:xdr="http://schemas.openxmlformats.org/drawingml/2006/spreadsheetDrawing">
      <xdr:col>30</xdr:col>
      <xdr:colOff>25400</xdr:colOff>
      <xdr:row>12</xdr:row>
      <xdr:rowOff>1905</xdr:rowOff>
    </xdr:to>
    <xdr:cxnSp macro="">
      <xdr:nvCxnSpPr>
        <xdr:cNvPr id="53" name="直線コネクタ 52"/>
        <xdr:cNvCxnSpPr/>
      </xdr:nvCxnSpPr>
      <xdr:spPr>
        <a:xfrm>
          <a:off x="5562600" y="2106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151130</xdr:rowOff>
    </xdr:from>
    <xdr:to xmlns:xdr="http://schemas.openxmlformats.org/drawingml/2006/spreadsheetDrawing">
      <xdr:col>29</xdr:col>
      <xdr:colOff>127000</xdr:colOff>
      <xdr:row>18</xdr:row>
      <xdr:rowOff>166370</xdr:rowOff>
    </xdr:to>
    <xdr:cxnSp macro="">
      <xdr:nvCxnSpPr>
        <xdr:cNvPr id="54" name="直線コネクタ 53"/>
        <xdr:cNvCxnSpPr/>
      </xdr:nvCxnSpPr>
      <xdr:spPr>
        <a:xfrm flipV="1">
          <a:off x="5003800" y="328485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51840" cy="251460"/>
    <xdr:sp macro="" textlink="">
      <xdr:nvSpPr>
        <xdr:cNvPr id="55" name="人口1人当たり決算額の推移平均値テキスト130"/>
        <xdr:cNvSpPr txBox="1"/>
      </xdr:nvSpPr>
      <xdr:spPr>
        <a:xfrm>
          <a:off x="5740400" y="2831465"/>
          <a:ext cx="7518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23495</xdr:rowOff>
    </xdr:from>
    <xdr:to xmlns:xdr="http://schemas.openxmlformats.org/drawingml/2006/spreadsheetDrawing">
      <xdr:col>29</xdr:col>
      <xdr:colOff>177800</xdr:colOff>
      <xdr:row>17</xdr:row>
      <xdr:rowOff>125095</xdr:rowOff>
    </xdr:to>
    <xdr:sp macro="" textlink="">
      <xdr:nvSpPr>
        <xdr:cNvPr id="56" name="フローチャート: 判断 55"/>
        <xdr:cNvSpPr/>
      </xdr:nvSpPr>
      <xdr:spPr>
        <a:xfrm>
          <a:off x="5600700" y="298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166370</xdr:rowOff>
    </xdr:from>
    <xdr:to xmlns:xdr="http://schemas.openxmlformats.org/drawingml/2006/spreadsheetDrawing">
      <xdr:col>26</xdr:col>
      <xdr:colOff>50800</xdr:colOff>
      <xdr:row>19</xdr:row>
      <xdr:rowOff>55245</xdr:rowOff>
    </xdr:to>
    <xdr:cxnSp macro="">
      <xdr:nvCxnSpPr>
        <xdr:cNvPr id="57" name="直線コネクタ 56"/>
        <xdr:cNvCxnSpPr/>
      </xdr:nvCxnSpPr>
      <xdr:spPr>
        <a:xfrm flipV="1">
          <a:off x="4305300" y="330009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31115</xdr:rowOff>
    </xdr:from>
    <xdr:to xmlns:xdr="http://schemas.openxmlformats.org/drawingml/2006/spreadsheetDrawing">
      <xdr:col>26</xdr:col>
      <xdr:colOff>101600</xdr:colOff>
      <xdr:row>17</xdr:row>
      <xdr:rowOff>132715</xdr:rowOff>
    </xdr:to>
    <xdr:sp macro="" textlink="">
      <xdr:nvSpPr>
        <xdr:cNvPr id="58" name="フローチャート: 判断 57"/>
        <xdr:cNvSpPr/>
      </xdr:nvSpPr>
      <xdr:spPr>
        <a:xfrm>
          <a:off x="495300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6600" cy="251460"/>
    <xdr:sp macro="" textlink="">
      <xdr:nvSpPr>
        <xdr:cNvPr id="59" name="テキスト ボックス 58"/>
        <xdr:cNvSpPr txBox="1"/>
      </xdr:nvSpPr>
      <xdr:spPr>
        <a:xfrm>
          <a:off x="4622800" y="27628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55245</xdr:rowOff>
    </xdr:from>
    <xdr:to xmlns:xdr="http://schemas.openxmlformats.org/drawingml/2006/spreadsheetDrawing">
      <xdr:col>22</xdr:col>
      <xdr:colOff>114300</xdr:colOff>
      <xdr:row>19</xdr:row>
      <xdr:rowOff>103505</xdr:rowOff>
    </xdr:to>
    <xdr:cxnSp macro="">
      <xdr:nvCxnSpPr>
        <xdr:cNvPr id="60" name="直線コネクタ 59"/>
        <xdr:cNvCxnSpPr/>
      </xdr:nvCxnSpPr>
      <xdr:spPr>
        <a:xfrm flipV="1">
          <a:off x="3606800" y="336042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26670</xdr:rowOff>
    </xdr:from>
    <xdr:to xmlns:xdr="http://schemas.openxmlformats.org/drawingml/2006/spreadsheetDrawing">
      <xdr:col>22</xdr:col>
      <xdr:colOff>165100</xdr:colOff>
      <xdr:row>17</xdr:row>
      <xdr:rowOff>128270</xdr:rowOff>
    </xdr:to>
    <xdr:sp macro="" textlink="">
      <xdr:nvSpPr>
        <xdr:cNvPr id="61" name="フローチャート: 判断 60"/>
        <xdr:cNvSpPr/>
      </xdr:nvSpPr>
      <xdr:spPr>
        <a:xfrm>
          <a:off x="4254500" y="298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138430</xdr:rowOff>
    </xdr:from>
    <xdr:ext cx="762000" cy="259080"/>
    <xdr:sp macro="" textlink="">
      <xdr:nvSpPr>
        <xdr:cNvPr id="62" name="テキスト ボックス 61"/>
        <xdr:cNvSpPr txBox="1"/>
      </xdr:nvSpPr>
      <xdr:spPr>
        <a:xfrm>
          <a:off x="39243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89535</xdr:rowOff>
    </xdr:from>
    <xdr:to xmlns:xdr="http://schemas.openxmlformats.org/drawingml/2006/spreadsheetDrawing">
      <xdr:col>18</xdr:col>
      <xdr:colOff>177800</xdr:colOff>
      <xdr:row>19</xdr:row>
      <xdr:rowOff>103505</xdr:rowOff>
    </xdr:to>
    <xdr:cxnSp macro="">
      <xdr:nvCxnSpPr>
        <xdr:cNvPr id="63" name="直線コネクタ 62"/>
        <xdr:cNvCxnSpPr/>
      </xdr:nvCxnSpPr>
      <xdr:spPr>
        <a:xfrm>
          <a:off x="2908300" y="33947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95250</xdr:rowOff>
    </xdr:from>
    <xdr:to xmlns:xdr="http://schemas.openxmlformats.org/drawingml/2006/spreadsheetDrawing">
      <xdr:col>19</xdr:col>
      <xdr:colOff>38100</xdr:colOff>
      <xdr:row>18</xdr:row>
      <xdr:rowOff>25400</xdr:rowOff>
    </xdr:to>
    <xdr:sp macro="" textlink="">
      <xdr:nvSpPr>
        <xdr:cNvPr id="64" name="フローチャート: 判断 63"/>
        <xdr:cNvSpPr/>
      </xdr:nvSpPr>
      <xdr:spPr>
        <a:xfrm>
          <a:off x="3556000" y="3057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35560</xdr:rowOff>
    </xdr:from>
    <xdr:ext cx="762000" cy="259080"/>
    <xdr:sp macro="" textlink="">
      <xdr:nvSpPr>
        <xdr:cNvPr id="65" name="テキスト ボックス 64"/>
        <xdr:cNvSpPr txBox="1"/>
      </xdr:nvSpPr>
      <xdr:spPr>
        <a:xfrm>
          <a:off x="3225800" y="282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115570</xdr:rowOff>
    </xdr:from>
    <xdr:to xmlns:xdr="http://schemas.openxmlformats.org/drawingml/2006/spreadsheetDrawing">
      <xdr:col>15</xdr:col>
      <xdr:colOff>101600</xdr:colOff>
      <xdr:row>18</xdr:row>
      <xdr:rowOff>45720</xdr:rowOff>
    </xdr:to>
    <xdr:sp macro="" textlink="">
      <xdr:nvSpPr>
        <xdr:cNvPr id="66" name="フローチャート: 判断 65"/>
        <xdr:cNvSpPr/>
      </xdr:nvSpPr>
      <xdr:spPr>
        <a:xfrm>
          <a:off x="2857500" y="3077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55880</xdr:rowOff>
    </xdr:from>
    <xdr:ext cx="762000" cy="259080"/>
    <xdr:sp macro="" textlink="">
      <xdr:nvSpPr>
        <xdr:cNvPr id="67" name="テキスト ボックス 66"/>
        <xdr:cNvSpPr txBox="1"/>
      </xdr:nvSpPr>
      <xdr:spPr>
        <a:xfrm>
          <a:off x="2527300" y="284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840" cy="259080"/>
    <xdr:sp macro="" textlink="">
      <xdr:nvSpPr>
        <xdr:cNvPr id="68" name="テキスト ボックス 67"/>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100330</xdr:rowOff>
    </xdr:from>
    <xdr:to xmlns:xdr="http://schemas.openxmlformats.org/drawingml/2006/spreadsheetDrawing">
      <xdr:col>29</xdr:col>
      <xdr:colOff>177800</xdr:colOff>
      <xdr:row>19</xdr:row>
      <xdr:rowOff>30480</xdr:rowOff>
    </xdr:to>
    <xdr:sp macro="" textlink="">
      <xdr:nvSpPr>
        <xdr:cNvPr id="73" name="楕円 72"/>
        <xdr:cNvSpPr/>
      </xdr:nvSpPr>
      <xdr:spPr>
        <a:xfrm>
          <a:off x="5600700" y="323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72390</xdr:rowOff>
    </xdr:from>
    <xdr:ext cx="751840" cy="259080"/>
    <xdr:sp macro="" textlink="">
      <xdr:nvSpPr>
        <xdr:cNvPr id="74" name="人口1人当たり決算額の推移該当値テキスト130"/>
        <xdr:cNvSpPr txBox="1"/>
      </xdr:nvSpPr>
      <xdr:spPr>
        <a:xfrm>
          <a:off x="5740400" y="320611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115570</xdr:rowOff>
    </xdr:from>
    <xdr:to xmlns:xdr="http://schemas.openxmlformats.org/drawingml/2006/spreadsheetDrawing">
      <xdr:col>26</xdr:col>
      <xdr:colOff>101600</xdr:colOff>
      <xdr:row>19</xdr:row>
      <xdr:rowOff>45720</xdr:rowOff>
    </xdr:to>
    <xdr:sp macro="" textlink="">
      <xdr:nvSpPr>
        <xdr:cNvPr id="75" name="楕円 74"/>
        <xdr:cNvSpPr/>
      </xdr:nvSpPr>
      <xdr:spPr>
        <a:xfrm>
          <a:off x="4953000" y="324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30480</xdr:rowOff>
    </xdr:from>
    <xdr:ext cx="736600" cy="250190"/>
    <xdr:sp macro="" textlink="">
      <xdr:nvSpPr>
        <xdr:cNvPr id="76" name="テキスト ボックス 75"/>
        <xdr:cNvSpPr txBox="1"/>
      </xdr:nvSpPr>
      <xdr:spPr>
        <a:xfrm>
          <a:off x="4622800" y="33356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4445</xdr:rowOff>
    </xdr:from>
    <xdr:to xmlns:xdr="http://schemas.openxmlformats.org/drawingml/2006/spreadsheetDrawing">
      <xdr:col>22</xdr:col>
      <xdr:colOff>165100</xdr:colOff>
      <xdr:row>19</xdr:row>
      <xdr:rowOff>106045</xdr:rowOff>
    </xdr:to>
    <xdr:sp macro="" textlink="">
      <xdr:nvSpPr>
        <xdr:cNvPr id="77" name="楕円 76"/>
        <xdr:cNvSpPr/>
      </xdr:nvSpPr>
      <xdr:spPr>
        <a:xfrm>
          <a:off x="4254500" y="330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90805</xdr:rowOff>
    </xdr:from>
    <xdr:ext cx="762000" cy="258445"/>
    <xdr:sp macro="" textlink="">
      <xdr:nvSpPr>
        <xdr:cNvPr id="78" name="テキスト ボックス 77"/>
        <xdr:cNvSpPr txBox="1"/>
      </xdr:nvSpPr>
      <xdr:spPr>
        <a:xfrm>
          <a:off x="3924300" y="3395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52705</xdr:rowOff>
    </xdr:from>
    <xdr:to xmlns:xdr="http://schemas.openxmlformats.org/drawingml/2006/spreadsheetDrawing">
      <xdr:col>19</xdr:col>
      <xdr:colOff>38100</xdr:colOff>
      <xdr:row>19</xdr:row>
      <xdr:rowOff>154940</xdr:rowOff>
    </xdr:to>
    <xdr:sp macro="" textlink="">
      <xdr:nvSpPr>
        <xdr:cNvPr id="79" name="楕円 78"/>
        <xdr:cNvSpPr/>
      </xdr:nvSpPr>
      <xdr:spPr>
        <a:xfrm>
          <a:off x="3556000" y="3357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139065</xdr:rowOff>
    </xdr:from>
    <xdr:ext cx="762000" cy="259080"/>
    <xdr:sp macro="" textlink="">
      <xdr:nvSpPr>
        <xdr:cNvPr id="80" name="テキスト ボックス 79"/>
        <xdr:cNvSpPr txBox="1"/>
      </xdr:nvSpPr>
      <xdr:spPr>
        <a:xfrm>
          <a:off x="3225800" y="344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38735</xdr:rowOff>
    </xdr:from>
    <xdr:to xmlns:xdr="http://schemas.openxmlformats.org/drawingml/2006/spreadsheetDrawing">
      <xdr:col>15</xdr:col>
      <xdr:colOff>101600</xdr:colOff>
      <xdr:row>19</xdr:row>
      <xdr:rowOff>140335</xdr:rowOff>
    </xdr:to>
    <xdr:sp macro="" textlink="">
      <xdr:nvSpPr>
        <xdr:cNvPr id="81" name="楕円 80"/>
        <xdr:cNvSpPr/>
      </xdr:nvSpPr>
      <xdr:spPr>
        <a:xfrm>
          <a:off x="2857500" y="33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125095</xdr:rowOff>
    </xdr:from>
    <xdr:ext cx="762000" cy="258445"/>
    <xdr:sp macro="" textlink="">
      <xdr:nvSpPr>
        <xdr:cNvPr id="82" name="テキスト ボックス 81"/>
        <xdr:cNvSpPr txBox="1"/>
      </xdr:nvSpPr>
      <xdr:spPr>
        <a:xfrm>
          <a:off x="2527300" y="3430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320" cy="275590"/>
    <xdr:sp macro="" textlink="">
      <xdr:nvSpPr>
        <xdr:cNvPr id="96" name="テキスト ボックス 95"/>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8" name="直線コネクタ 97"/>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9" name="テキスト ボックス 98"/>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100" name="直線コネクタ 99"/>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101" name="テキスト ボックス 100"/>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2" name="直線コネクタ 101"/>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3" name="テキスト ボックス 102"/>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4" name="直線コネクタ 103"/>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5" name="テキスト ボックス 104"/>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266065</xdr:rowOff>
    </xdr:from>
    <xdr:to xmlns:xdr="http://schemas.openxmlformats.org/drawingml/2006/spreadsheetDrawing">
      <xdr:col>29</xdr:col>
      <xdr:colOff>127000</xdr:colOff>
      <xdr:row>38</xdr:row>
      <xdr:rowOff>106680</xdr:rowOff>
    </xdr:to>
    <xdr:cxnSp macro="">
      <xdr:nvCxnSpPr>
        <xdr:cNvPr id="109" name="直線コネクタ 108"/>
        <xdr:cNvCxnSpPr/>
      </xdr:nvCxnSpPr>
      <xdr:spPr>
        <a:xfrm flipV="1">
          <a:off x="5651500" y="6190615"/>
          <a:ext cx="0" cy="1383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78740</xdr:rowOff>
    </xdr:from>
    <xdr:ext cx="751840" cy="252730"/>
    <xdr:sp macro="" textlink="">
      <xdr:nvSpPr>
        <xdr:cNvPr id="110" name="人口1人当たり決算額の推移最小値テキスト445"/>
        <xdr:cNvSpPr txBox="1"/>
      </xdr:nvSpPr>
      <xdr:spPr>
        <a:xfrm>
          <a:off x="5740400" y="7546340"/>
          <a:ext cx="751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106680</xdr:rowOff>
    </xdr:from>
    <xdr:to xmlns:xdr="http://schemas.openxmlformats.org/drawingml/2006/spreadsheetDrawing">
      <xdr:col>30</xdr:col>
      <xdr:colOff>25400</xdr:colOff>
      <xdr:row>38</xdr:row>
      <xdr:rowOff>106680</xdr:rowOff>
    </xdr:to>
    <xdr:cxnSp macro="">
      <xdr:nvCxnSpPr>
        <xdr:cNvPr id="111" name="直線コネクタ 110"/>
        <xdr:cNvCxnSpPr/>
      </xdr:nvCxnSpPr>
      <xdr:spPr>
        <a:xfrm>
          <a:off x="5562600" y="7574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10795</xdr:rowOff>
    </xdr:from>
    <xdr:ext cx="751840" cy="258445"/>
    <xdr:sp macro="" textlink="">
      <xdr:nvSpPr>
        <xdr:cNvPr id="112" name="人口1人当たり決算額の推移最大値テキスト445"/>
        <xdr:cNvSpPr txBox="1"/>
      </xdr:nvSpPr>
      <xdr:spPr>
        <a:xfrm>
          <a:off x="5740400" y="593534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266065</xdr:rowOff>
    </xdr:from>
    <xdr:to xmlns:xdr="http://schemas.openxmlformats.org/drawingml/2006/spreadsheetDrawing">
      <xdr:col>30</xdr:col>
      <xdr:colOff>25400</xdr:colOff>
      <xdr:row>33</xdr:row>
      <xdr:rowOff>266065</xdr:rowOff>
    </xdr:to>
    <xdr:cxnSp macro="">
      <xdr:nvCxnSpPr>
        <xdr:cNvPr id="113" name="直線コネクタ 112"/>
        <xdr:cNvCxnSpPr/>
      </xdr:nvCxnSpPr>
      <xdr:spPr>
        <a:xfrm>
          <a:off x="5562600" y="619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269240</xdr:rowOff>
    </xdr:from>
    <xdr:to xmlns:xdr="http://schemas.openxmlformats.org/drawingml/2006/spreadsheetDrawing">
      <xdr:col>29</xdr:col>
      <xdr:colOff>127000</xdr:colOff>
      <xdr:row>35</xdr:row>
      <xdr:rowOff>276860</xdr:rowOff>
    </xdr:to>
    <xdr:cxnSp macro="">
      <xdr:nvCxnSpPr>
        <xdr:cNvPr id="114" name="直線コネクタ 113"/>
        <xdr:cNvCxnSpPr/>
      </xdr:nvCxnSpPr>
      <xdr:spPr>
        <a:xfrm>
          <a:off x="5003800" y="687959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269240</xdr:rowOff>
    </xdr:from>
    <xdr:ext cx="751840" cy="257175"/>
    <xdr:sp macro="" textlink="">
      <xdr:nvSpPr>
        <xdr:cNvPr id="115" name="人口1人当たり決算額の推移平均値テキスト445"/>
        <xdr:cNvSpPr txBox="1"/>
      </xdr:nvSpPr>
      <xdr:spPr>
        <a:xfrm>
          <a:off x="5740400" y="6879590"/>
          <a:ext cx="75184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297180</xdr:rowOff>
    </xdr:from>
    <xdr:to xmlns:xdr="http://schemas.openxmlformats.org/drawingml/2006/spreadsheetDrawing">
      <xdr:col>29</xdr:col>
      <xdr:colOff>177800</xdr:colOff>
      <xdr:row>36</xdr:row>
      <xdr:rowOff>55245</xdr:rowOff>
    </xdr:to>
    <xdr:sp macro="" textlink="">
      <xdr:nvSpPr>
        <xdr:cNvPr id="116" name="フローチャート: 判断 115"/>
        <xdr:cNvSpPr/>
      </xdr:nvSpPr>
      <xdr:spPr>
        <a:xfrm>
          <a:off x="56007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167005</xdr:rowOff>
    </xdr:from>
    <xdr:to xmlns:xdr="http://schemas.openxmlformats.org/drawingml/2006/spreadsheetDrawing">
      <xdr:col>26</xdr:col>
      <xdr:colOff>50800</xdr:colOff>
      <xdr:row>35</xdr:row>
      <xdr:rowOff>269240</xdr:rowOff>
    </xdr:to>
    <xdr:cxnSp macro="">
      <xdr:nvCxnSpPr>
        <xdr:cNvPr id="117" name="直線コネクタ 116"/>
        <xdr:cNvCxnSpPr/>
      </xdr:nvCxnSpPr>
      <xdr:spPr>
        <a:xfrm>
          <a:off x="4305300" y="677735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269240</xdr:rowOff>
    </xdr:from>
    <xdr:to xmlns:xdr="http://schemas.openxmlformats.org/drawingml/2006/spreadsheetDrawing">
      <xdr:col>26</xdr:col>
      <xdr:colOff>101600</xdr:colOff>
      <xdr:row>36</xdr:row>
      <xdr:rowOff>27305</xdr:rowOff>
    </xdr:to>
    <xdr:sp macro="" textlink="">
      <xdr:nvSpPr>
        <xdr:cNvPr id="118" name="フローチャート: 判断 117"/>
        <xdr:cNvSpPr/>
      </xdr:nvSpPr>
      <xdr:spPr>
        <a:xfrm>
          <a:off x="49530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12065</xdr:rowOff>
    </xdr:from>
    <xdr:ext cx="736600" cy="259080"/>
    <xdr:sp macro="" textlink="">
      <xdr:nvSpPr>
        <xdr:cNvPr id="119" name="テキスト ボックス 118"/>
        <xdr:cNvSpPr txBox="1"/>
      </xdr:nvSpPr>
      <xdr:spPr>
        <a:xfrm>
          <a:off x="4622800" y="6965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156210</xdr:rowOff>
    </xdr:from>
    <xdr:to xmlns:xdr="http://schemas.openxmlformats.org/drawingml/2006/spreadsheetDrawing">
      <xdr:col>22</xdr:col>
      <xdr:colOff>114300</xdr:colOff>
      <xdr:row>35</xdr:row>
      <xdr:rowOff>167005</xdr:rowOff>
    </xdr:to>
    <xdr:cxnSp macro="">
      <xdr:nvCxnSpPr>
        <xdr:cNvPr id="120" name="直線コネクタ 119"/>
        <xdr:cNvCxnSpPr/>
      </xdr:nvCxnSpPr>
      <xdr:spPr>
        <a:xfrm>
          <a:off x="3606800" y="676656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266065</xdr:rowOff>
    </xdr:from>
    <xdr:to xmlns:xdr="http://schemas.openxmlformats.org/drawingml/2006/spreadsheetDrawing">
      <xdr:col>22</xdr:col>
      <xdr:colOff>165100</xdr:colOff>
      <xdr:row>36</xdr:row>
      <xdr:rowOff>24765</xdr:rowOff>
    </xdr:to>
    <xdr:sp macro="" textlink="">
      <xdr:nvSpPr>
        <xdr:cNvPr id="121" name="フローチャート: 判断 120"/>
        <xdr:cNvSpPr/>
      </xdr:nvSpPr>
      <xdr:spPr>
        <a:xfrm>
          <a:off x="42545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9525</xdr:rowOff>
    </xdr:from>
    <xdr:ext cx="762000" cy="253365"/>
    <xdr:sp macro="" textlink="">
      <xdr:nvSpPr>
        <xdr:cNvPr id="122" name="テキスト ボックス 121"/>
        <xdr:cNvSpPr txBox="1"/>
      </xdr:nvSpPr>
      <xdr:spPr>
        <a:xfrm>
          <a:off x="3924300" y="696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93980</xdr:rowOff>
    </xdr:from>
    <xdr:to xmlns:xdr="http://schemas.openxmlformats.org/drawingml/2006/spreadsheetDrawing">
      <xdr:col>18</xdr:col>
      <xdr:colOff>177800</xdr:colOff>
      <xdr:row>35</xdr:row>
      <xdr:rowOff>156210</xdr:rowOff>
    </xdr:to>
    <xdr:cxnSp macro="">
      <xdr:nvCxnSpPr>
        <xdr:cNvPr id="123" name="直線コネクタ 122"/>
        <xdr:cNvCxnSpPr/>
      </xdr:nvCxnSpPr>
      <xdr:spPr>
        <a:xfrm>
          <a:off x="2908300" y="6704330"/>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4" name="フローチャート: 判断 123"/>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17780</xdr:rowOff>
    </xdr:from>
    <xdr:ext cx="762000" cy="257175"/>
    <xdr:sp macro="" textlink="">
      <xdr:nvSpPr>
        <xdr:cNvPr id="125" name="テキスト ボックス 124"/>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3175</xdr:rowOff>
    </xdr:from>
    <xdr:to xmlns:xdr="http://schemas.openxmlformats.org/drawingml/2006/spreadsheetDrawing">
      <xdr:col>15</xdr:col>
      <xdr:colOff>101600</xdr:colOff>
      <xdr:row>36</xdr:row>
      <xdr:rowOff>104775</xdr:rowOff>
    </xdr:to>
    <xdr:sp macro="" textlink="">
      <xdr:nvSpPr>
        <xdr:cNvPr id="126" name="フローチャート: 判断 125"/>
        <xdr:cNvSpPr/>
      </xdr:nvSpPr>
      <xdr:spPr>
        <a:xfrm>
          <a:off x="2857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89535</xdr:rowOff>
    </xdr:from>
    <xdr:ext cx="762000" cy="254000"/>
    <xdr:sp macro="" textlink="">
      <xdr:nvSpPr>
        <xdr:cNvPr id="127" name="テキスト ボックス 126"/>
        <xdr:cNvSpPr txBox="1"/>
      </xdr:nvSpPr>
      <xdr:spPr>
        <a:xfrm>
          <a:off x="25273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840" cy="259080"/>
    <xdr:sp macro="" textlink="">
      <xdr:nvSpPr>
        <xdr:cNvPr id="128" name="テキスト ボックス 127"/>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227330</xdr:rowOff>
    </xdr:from>
    <xdr:to xmlns:xdr="http://schemas.openxmlformats.org/drawingml/2006/spreadsheetDrawing">
      <xdr:col>29</xdr:col>
      <xdr:colOff>177800</xdr:colOff>
      <xdr:row>35</xdr:row>
      <xdr:rowOff>328295</xdr:rowOff>
    </xdr:to>
    <xdr:sp macro="" textlink="">
      <xdr:nvSpPr>
        <xdr:cNvPr id="133" name="楕円 132"/>
        <xdr:cNvSpPr/>
      </xdr:nvSpPr>
      <xdr:spPr>
        <a:xfrm>
          <a:off x="56007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71120</xdr:rowOff>
    </xdr:from>
    <xdr:ext cx="751840" cy="259715"/>
    <xdr:sp macro="" textlink="">
      <xdr:nvSpPr>
        <xdr:cNvPr id="134" name="人口1人当たり決算額の推移該当値テキスト445"/>
        <xdr:cNvSpPr txBox="1"/>
      </xdr:nvSpPr>
      <xdr:spPr>
        <a:xfrm>
          <a:off x="5740400" y="6681470"/>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217805</xdr:rowOff>
    </xdr:from>
    <xdr:to xmlns:xdr="http://schemas.openxmlformats.org/drawingml/2006/spreadsheetDrawing">
      <xdr:col>26</xdr:col>
      <xdr:colOff>101600</xdr:colOff>
      <xdr:row>35</xdr:row>
      <xdr:rowOff>320040</xdr:rowOff>
    </xdr:to>
    <xdr:sp macro="" textlink="">
      <xdr:nvSpPr>
        <xdr:cNvPr id="135" name="楕円 134"/>
        <xdr:cNvSpPr/>
      </xdr:nvSpPr>
      <xdr:spPr>
        <a:xfrm>
          <a:off x="49530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330835</xdr:rowOff>
    </xdr:from>
    <xdr:ext cx="736600" cy="258445"/>
    <xdr:sp macro="" textlink="">
      <xdr:nvSpPr>
        <xdr:cNvPr id="136" name="テキスト ボックス 135"/>
        <xdr:cNvSpPr txBox="1"/>
      </xdr:nvSpPr>
      <xdr:spPr>
        <a:xfrm>
          <a:off x="4622800" y="6598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115570</xdr:rowOff>
    </xdr:from>
    <xdr:to xmlns:xdr="http://schemas.openxmlformats.org/drawingml/2006/spreadsheetDrawing">
      <xdr:col>22</xdr:col>
      <xdr:colOff>165100</xdr:colOff>
      <xdr:row>35</xdr:row>
      <xdr:rowOff>217805</xdr:rowOff>
    </xdr:to>
    <xdr:sp macro="" textlink="">
      <xdr:nvSpPr>
        <xdr:cNvPr id="137" name="楕円 136"/>
        <xdr:cNvSpPr/>
      </xdr:nvSpPr>
      <xdr:spPr>
        <a:xfrm>
          <a:off x="42545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228600</xdr:rowOff>
    </xdr:from>
    <xdr:ext cx="762000" cy="259715"/>
    <xdr:sp macro="" textlink="">
      <xdr:nvSpPr>
        <xdr:cNvPr id="138" name="テキスト ボックス 137"/>
        <xdr:cNvSpPr txBox="1"/>
      </xdr:nvSpPr>
      <xdr:spPr>
        <a:xfrm>
          <a:off x="392430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104775</xdr:rowOff>
    </xdr:from>
    <xdr:to xmlns:xdr="http://schemas.openxmlformats.org/drawingml/2006/spreadsheetDrawing">
      <xdr:col>19</xdr:col>
      <xdr:colOff>38100</xdr:colOff>
      <xdr:row>35</xdr:row>
      <xdr:rowOff>205740</xdr:rowOff>
    </xdr:to>
    <xdr:sp macro="" textlink="">
      <xdr:nvSpPr>
        <xdr:cNvPr id="139" name="楕円 138"/>
        <xdr:cNvSpPr/>
      </xdr:nvSpPr>
      <xdr:spPr>
        <a:xfrm>
          <a:off x="355600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216535</xdr:rowOff>
    </xdr:from>
    <xdr:ext cx="762000" cy="258445"/>
    <xdr:sp macro="" textlink="">
      <xdr:nvSpPr>
        <xdr:cNvPr id="140" name="テキスト ボックス 139"/>
        <xdr:cNvSpPr txBox="1"/>
      </xdr:nvSpPr>
      <xdr:spPr>
        <a:xfrm>
          <a:off x="32258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44450</xdr:rowOff>
    </xdr:from>
    <xdr:to xmlns:xdr="http://schemas.openxmlformats.org/drawingml/2006/spreadsheetDrawing">
      <xdr:col>15</xdr:col>
      <xdr:colOff>101600</xdr:colOff>
      <xdr:row>35</xdr:row>
      <xdr:rowOff>145415</xdr:rowOff>
    </xdr:to>
    <xdr:sp macro="" textlink="">
      <xdr:nvSpPr>
        <xdr:cNvPr id="141" name="楕円 140"/>
        <xdr:cNvSpPr/>
      </xdr:nvSpPr>
      <xdr:spPr>
        <a:xfrm>
          <a:off x="2857500" y="6654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156210</xdr:rowOff>
    </xdr:from>
    <xdr:ext cx="762000" cy="255270"/>
    <xdr:sp macro="" textlink="">
      <xdr:nvSpPr>
        <xdr:cNvPr id="142" name="テキスト ボックス 141"/>
        <xdr:cNvSpPr txBox="1"/>
      </xdr:nvSpPr>
      <xdr:spPr>
        <a:xfrm>
          <a:off x="2527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5470" cy="251460"/>
    <xdr:sp macro="" textlink="">
      <xdr:nvSpPr>
        <xdr:cNvPr id="50" name="テキスト ボックス 49"/>
        <xdr:cNvSpPr txBox="1"/>
      </xdr:nvSpPr>
      <xdr:spPr>
        <a:xfrm>
          <a:off x="166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5470" cy="258445"/>
    <xdr:sp macro="" textlink="">
      <xdr:nvSpPr>
        <xdr:cNvPr id="52" name="テキスト ボックス 51"/>
        <xdr:cNvSpPr txBox="1"/>
      </xdr:nvSpPr>
      <xdr:spPr>
        <a:xfrm>
          <a:off x="166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5470" cy="259080"/>
    <xdr:sp macro="" textlink="">
      <xdr:nvSpPr>
        <xdr:cNvPr id="54" name="テキスト ボックス 53"/>
        <xdr:cNvSpPr txBox="1"/>
      </xdr:nvSpPr>
      <xdr:spPr>
        <a:xfrm>
          <a:off x="166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5470" cy="248920"/>
    <xdr:sp macro="" textlink="">
      <xdr:nvSpPr>
        <xdr:cNvPr id="56" name="テキスト ボックス 55"/>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133985</xdr:rowOff>
    </xdr:from>
    <xdr:to xmlns:xdr="http://schemas.openxmlformats.org/drawingml/2006/spreadsheetDrawing">
      <xdr:col>24</xdr:col>
      <xdr:colOff>62865</xdr:colOff>
      <xdr:row>38</xdr:row>
      <xdr:rowOff>34925</xdr:rowOff>
    </xdr:to>
    <xdr:cxnSp macro="">
      <xdr:nvCxnSpPr>
        <xdr:cNvPr id="58" name="直線コネクタ 57"/>
        <xdr:cNvCxnSpPr/>
      </xdr:nvCxnSpPr>
      <xdr:spPr>
        <a:xfrm flipV="1">
          <a:off x="463359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38735</xdr:rowOff>
    </xdr:from>
    <xdr:ext cx="534670" cy="259080"/>
    <xdr:sp macro="" textlink="">
      <xdr:nvSpPr>
        <xdr:cNvPr id="59" name="人件費最小値テキスト"/>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34925</xdr:rowOff>
    </xdr:from>
    <xdr:to xmlns:xdr="http://schemas.openxmlformats.org/drawingml/2006/spreadsheetDrawing">
      <xdr:col>24</xdr:col>
      <xdr:colOff>152400</xdr:colOff>
      <xdr:row>38</xdr:row>
      <xdr:rowOff>34925</xdr:rowOff>
    </xdr:to>
    <xdr:cxnSp macro="">
      <xdr:nvCxnSpPr>
        <xdr:cNvPr id="60" name="直線コネクタ 59"/>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80645</xdr:rowOff>
    </xdr:from>
    <xdr:ext cx="598805" cy="259080"/>
    <xdr:sp macro="" textlink="">
      <xdr:nvSpPr>
        <xdr:cNvPr id="61" name="人件費最大値テキスト"/>
        <xdr:cNvSpPr txBox="1"/>
      </xdr:nvSpPr>
      <xdr:spPr>
        <a:xfrm>
          <a:off x="4686300" y="4881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133985</xdr:rowOff>
    </xdr:from>
    <xdr:to xmlns:xdr="http://schemas.openxmlformats.org/drawingml/2006/spreadsheetDrawing">
      <xdr:col>24</xdr:col>
      <xdr:colOff>152400</xdr:colOff>
      <xdr:row>29</xdr:row>
      <xdr:rowOff>133985</xdr:rowOff>
    </xdr:to>
    <xdr:cxnSp macro="">
      <xdr:nvCxnSpPr>
        <xdr:cNvPr id="62" name="直線コネクタ 61"/>
        <xdr:cNvCxnSpPr/>
      </xdr:nvCxnSpPr>
      <xdr:spPr>
        <a:xfrm>
          <a:off x="4546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93980</xdr:rowOff>
    </xdr:from>
    <xdr:to xmlns:xdr="http://schemas.openxmlformats.org/drawingml/2006/spreadsheetDrawing">
      <xdr:col>24</xdr:col>
      <xdr:colOff>63500</xdr:colOff>
      <xdr:row>35</xdr:row>
      <xdr:rowOff>100330</xdr:rowOff>
    </xdr:to>
    <xdr:cxnSp macro="">
      <xdr:nvCxnSpPr>
        <xdr:cNvPr id="63" name="直線コネクタ 62"/>
        <xdr:cNvCxnSpPr/>
      </xdr:nvCxnSpPr>
      <xdr:spPr>
        <a:xfrm>
          <a:off x="3797300" y="60947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55245</xdr:rowOff>
    </xdr:from>
    <xdr:ext cx="534670" cy="248920"/>
    <xdr:sp macro="" textlink="">
      <xdr:nvSpPr>
        <xdr:cNvPr id="64" name="人件費平均値テキスト"/>
        <xdr:cNvSpPr txBox="1"/>
      </xdr:nvSpPr>
      <xdr:spPr>
        <a:xfrm>
          <a:off x="4686300" y="58845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32385</xdr:rowOff>
    </xdr:from>
    <xdr:to xmlns:xdr="http://schemas.openxmlformats.org/drawingml/2006/spreadsheetDrawing">
      <xdr:col>24</xdr:col>
      <xdr:colOff>114300</xdr:colOff>
      <xdr:row>35</xdr:row>
      <xdr:rowOff>133985</xdr:rowOff>
    </xdr:to>
    <xdr:sp macro="" textlink="">
      <xdr:nvSpPr>
        <xdr:cNvPr id="65" name="フローチャート: 判断 64"/>
        <xdr:cNvSpPr/>
      </xdr:nvSpPr>
      <xdr:spPr>
        <a:xfrm>
          <a:off x="458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93980</xdr:rowOff>
    </xdr:from>
    <xdr:to xmlns:xdr="http://schemas.openxmlformats.org/drawingml/2006/spreadsheetDrawing">
      <xdr:col>19</xdr:col>
      <xdr:colOff>177800</xdr:colOff>
      <xdr:row>36</xdr:row>
      <xdr:rowOff>5080</xdr:rowOff>
    </xdr:to>
    <xdr:cxnSp macro="">
      <xdr:nvCxnSpPr>
        <xdr:cNvPr id="66" name="直線コネクタ 65"/>
        <xdr:cNvCxnSpPr/>
      </xdr:nvCxnSpPr>
      <xdr:spPr>
        <a:xfrm flipV="1">
          <a:off x="2908300" y="60947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50165</xdr:rowOff>
    </xdr:from>
    <xdr:to xmlns:xdr="http://schemas.openxmlformats.org/drawingml/2006/spreadsheetDrawing">
      <xdr:col>20</xdr:col>
      <xdr:colOff>38100</xdr:colOff>
      <xdr:row>35</xdr:row>
      <xdr:rowOff>151765</xdr:rowOff>
    </xdr:to>
    <xdr:sp macro="" textlink="">
      <xdr:nvSpPr>
        <xdr:cNvPr id="67" name="フローチャート: 判断 66"/>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143510</xdr:rowOff>
    </xdr:from>
    <xdr:ext cx="524510" cy="251460"/>
    <xdr:sp macro="" textlink="">
      <xdr:nvSpPr>
        <xdr:cNvPr id="68" name="テキスト ボックス 67"/>
        <xdr:cNvSpPr txBox="1"/>
      </xdr:nvSpPr>
      <xdr:spPr>
        <a:xfrm>
          <a:off x="3529965" y="61442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5080</xdr:rowOff>
    </xdr:from>
    <xdr:to xmlns:xdr="http://schemas.openxmlformats.org/drawingml/2006/spreadsheetDrawing">
      <xdr:col>15</xdr:col>
      <xdr:colOff>50800</xdr:colOff>
      <xdr:row>36</xdr:row>
      <xdr:rowOff>52070</xdr:rowOff>
    </xdr:to>
    <xdr:cxnSp macro="">
      <xdr:nvCxnSpPr>
        <xdr:cNvPr id="69" name="直線コネクタ 68"/>
        <xdr:cNvCxnSpPr/>
      </xdr:nvCxnSpPr>
      <xdr:spPr>
        <a:xfrm flipV="1">
          <a:off x="2019300" y="61772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60325</xdr:rowOff>
    </xdr:from>
    <xdr:to xmlns:xdr="http://schemas.openxmlformats.org/drawingml/2006/spreadsheetDrawing">
      <xdr:col>15</xdr:col>
      <xdr:colOff>101600</xdr:colOff>
      <xdr:row>35</xdr:row>
      <xdr:rowOff>161925</xdr:rowOff>
    </xdr:to>
    <xdr:sp macro="" textlink="">
      <xdr:nvSpPr>
        <xdr:cNvPr id="70" name="フローチャート: 判断 69"/>
        <xdr:cNvSpPr/>
      </xdr:nvSpPr>
      <xdr:spPr>
        <a:xfrm>
          <a:off x="2857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6985</xdr:rowOff>
    </xdr:from>
    <xdr:ext cx="524510" cy="250825"/>
    <xdr:sp macro="" textlink="">
      <xdr:nvSpPr>
        <xdr:cNvPr id="71" name="テキスト ボックス 70"/>
        <xdr:cNvSpPr txBox="1"/>
      </xdr:nvSpPr>
      <xdr:spPr>
        <a:xfrm>
          <a:off x="2640965" y="58362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160020</xdr:rowOff>
    </xdr:from>
    <xdr:to xmlns:xdr="http://schemas.openxmlformats.org/drawingml/2006/spreadsheetDrawing">
      <xdr:col>10</xdr:col>
      <xdr:colOff>114300</xdr:colOff>
      <xdr:row>36</xdr:row>
      <xdr:rowOff>52070</xdr:rowOff>
    </xdr:to>
    <xdr:cxnSp macro="">
      <xdr:nvCxnSpPr>
        <xdr:cNvPr id="72" name="直線コネクタ 71"/>
        <xdr:cNvCxnSpPr/>
      </xdr:nvCxnSpPr>
      <xdr:spPr>
        <a:xfrm>
          <a:off x="1130300" y="6160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73" name="フローチャート: 判断 72"/>
        <xdr:cNvSpPr/>
      </xdr:nvSpPr>
      <xdr:spPr>
        <a:xfrm>
          <a:off x="196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30480</xdr:rowOff>
    </xdr:from>
    <xdr:ext cx="524510" cy="250190"/>
    <xdr:sp macro="" textlink="">
      <xdr:nvSpPr>
        <xdr:cNvPr id="74" name="テキスト ボックス 73"/>
        <xdr:cNvSpPr txBox="1"/>
      </xdr:nvSpPr>
      <xdr:spPr>
        <a:xfrm>
          <a:off x="1751965" y="585978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79375</xdr:rowOff>
    </xdr:from>
    <xdr:to xmlns:xdr="http://schemas.openxmlformats.org/drawingml/2006/spreadsheetDrawing">
      <xdr:col>6</xdr:col>
      <xdr:colOff>38100</xdr:colOff>
      <xdr:row>36</xdr:row>
      <xdr:rowOff>9525</xdr:rowOff>
    </xdr:to>
    <xdr:sp macro="" textlink="">
      <xdr:nvSpPr>
        <xdr:cNvPr id="75" name="フローチャート: 判断 74"/>
        <xdr:cNvSpPr/>
      </xdr:nvSpPr>
      <xdr:spPr>
        <a:xfrm>
          <a:off x="1079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26035</xdr:rowOff>
    </xdr:from>
    <xdr:ext cx="524510" cy="259080"/>
    <xdr:sp macro="" textlink="">
      <xdr:nvSpPr>
        <xdr:cNvPr id="76" name="テキスト ボックス 75"/>
        <xdr:cNvSpPr txBox="1"/>
      </xdr:nvSpPr>
      <xdr:spPr>
        <a:xfrm>
          <a:off x="862965" y="58553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49530</xdr:rowOff>
    </xdr:from>
    <xdr:to xmlns:xdr="http://schemas.openxmlformats.org/drawingml/2006/spreadsheetDrawing">
      <xdr:col>24</xdr:col>
      <xdr:colOff>114300</xdr:colOff>
      <xdr:row>35</xdr:row>
      <xdr:rowOff>151130</xdr:rowOff>
    </xdr:to>
    <xdr:sp macro="" textlink="">
      <xdr:nvSpPr>
        <xdr:cNvPr id="82" name="楕円 81"/>
        <xdr:cNvSpPr/>
      </xdr:nvSpPr>
      <xdr:spPr>
        <a:xfrm>
          <a:off x="45847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27940</xdr:rowOff>
    </xdr:from>
    <xdr:ext cx="534670" cy="259080"/>
    <xdr:sp macro="" textlink="">
      <xdr:nvSpPr>
        <xdr:cNvPr id="83" name="人件費該当値テキスト"/>
        <xdr:cNvSpPr txBox="1"/>
      </xdr:nvSpPr>
      <xdr:spPr>
        <a:xfrm>
          <a:off x="4686300" y="602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43180</xdr:rowOff>
    </xdr:from>
    <xdr:to xmlns:xdr="http://schemas.openxmlformats.org/drawingml/2006/spreadsheetDrawing">
      <xdr:col>20</xdr:col>
      <xdr:colOff>38100</xdr:colOff>
      <xdr:row>35</xdr:row>
      <xdr:rowOff>144780</xdr:rowOff>
    </xdr:to>
    <xdr:sp macro="" textlink="">
      <xdr:nvSpPr>
        <xdr:cNvPr id="84" name="楕円 83"/>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161290</xdr:rowOff>
    </xdr:from>
    <xdr:ext cx="524510" cy="259080"/>
    <xdr:sp macro="" textlink="">
      <xdr:nvSpPr>
        <xdr:cNvPr id="85" name="テキスト ボックス 84"/>
        <xdr:cNvSpPr txBox="1"/>
      </xdr:nvSpPr>
      <xdr:spPr>
        <a:xfrm>
          <a:off x="3529965" y="58191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86" name="楕円 85"/>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46990</xdr:rowOff>
    </xdr:from>
    <xdr:ext cx="524510" cy="259080"/>
    <xdr:sp macro="" textlink="">
      <xdr:nvSpPr>
        <xdr:cNvPr id="87" name="テキスト ボックス 86"/>
        <xdr:cNvSpPr txBox="1"/>
      </xdr:nvSpPr>
      <xdr:spPr>
        <a:xfrm>
          <a:off x="2640965" y="6219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1270</xdr:rowOff>
    </xdr:from>
    <xdr:to xmlns:xdr="http://schemas.openxmlformats.org/drawingml/2006/spreadsheetDrawing">
      <xdr:col>10</xdr:col>
      <xdr:colOff>165100</xdr:colOff>
      <xdr:row>36</xdr:row>
      <xdr:rowOff>102870</xdr:rowOff>
    </xdr:to>
    <xdr:sp macro="" textlink="">
      <xdr:nvSpPr>
        <xdr:cNvPr id="88" name="楕円 87"/>
        <xdr:cNvSpPr/>
      </xdr:nvSpPr>
      <xdr:spPr>
        <a:xfrm>
          <a:off x="196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93980</xdr:rowOff>
    </xdr:from>
    <xdr:ext cx="524510" cy="259080"/>
    <xdr:sp macro="" textlink="">
      <xdr:nvSpPr>
        <xdr:cNvPr id="89" name="テキスト ボックス 88"/>
        <xdr:cNvSpPr txBox="1"/>
      </xdr:nvSpPr>
      <xdr:spPr>
        <a:xfrm>
          <a:off x="1751965" y="62661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109220</xdr:rowOff>
    </xdr:from>
    <xdr:to xmlns:xdr="http://schemas.openxmlformats.org/drawingml/2006/spreadsheetDrawing">
      <xdr:col>6</xdr:col>
      <xdr:colOff>38100</xdr:colOff>
      <xdr:row>36</xdr:row>
      <xdr:rowOff>39370</xdr:rowOff>
    </xdr:to>
    <xdr:sp macro="" textlink="">
      <xdr:nvSpPr>
        <xdr:cNvPr id="90" name="楕円 89"/>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30480</xdr:rowOff>
    </xdr:from>
    <xdr:ext cx="524510" cy="250190"/>
    <xdr:sp macro="" textlink="">
      <xdr:nvSpPr>
        <xdr:cNvPr id="91" name="テキスト ボックス 90"/>
        <xdr:cNvSpPr txBox="1"/>
      </xdr:nvSpPr>
      <xdr:spPr>
        <a:xfrm>
          <a:off x="862965" y="620268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100" name="テキスト ボックス 99"/>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5470" cy="259080"/>
    <xdr:sp macro="" textlink="">
      <xdr:nvSpPr>
        <xdr:cNvPr id="108" name="テキスト ボックス 107"/>
        <xdr:cNvSpPr txBox="1"/>
      </xdr:nvSpPr>
      <xdr:spPr>
        <a:xfrm>
          <a:off x="166370" y="9418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5470" cy="251460"/>
    <xdr:sp macro="" textlink="">
      <xdr:nvSpPr>
        <xdr:cNvPr id="110" name="テキスト ボックス 109"/>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5470" cy="258445"/>
    <xdr:sp macro="" textlink="">
      <xdr:nvSpPr>
        <xdr:cNvPr id="112" name="テキスト ボックス 111"/>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5470" cy="259080"/>
    <xdr:sp macro="" textlink="">
      <xdr:nvSpPr>
        <xdr:cNvPr id="114" name="テキスト ボックス 113"/>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16" name="テキスト ボックス 115"/>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147320</xdr:rowOff>
    </xdr:from>
    <xdr:to xmlns:xdr="http://schemas.openxmlformats.org/drawingml/2006/spreadsheetDrawing">
      <xdr:col>24</xdr:col>
      <xdr:colOff>62865</xdr:colOff>
      <xdr:row>60</xdr:row>
      <xdr:rowOff>1905</xdr:rowOff>
    </xdr:to>
    <xdr:cxnSp macro="">
      <xdr:nvCxnSpPr>
        <xdr:cNvPr id="118" name="直線コネクタ 117"/>
        <xdr:cNvCxnSpPr/>
      </xdr:nvCxnSpPr>
      <xdr:spPr>
        <a:xfrm flipV="1">
          <a:off x="4633595" y="8719820"/>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6350</xdr:rowOff>
    </xdr:from>
    <xdr:ext cx="534670" cy="251460"/>
    <xdr:sp macro="" textlink="">
      <xdr:nvSpPr>
        <xdr:cNvPr id="119" name="物件費最小値テキスト"/>
        <xdr:cNvSpPr txBox="1"/>
      </xdr:nvSpPr>
      <xdr:spPr>
        <a:xfrm>
          <a:off x="4686300" y="10293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60</xdr:row>
      <xdr:rowOff>1905</xdr:rowOff>
    </xdr:from>
    <xdr:to xmlns:xdr="http://schemas.openxmlformats.org/drawingml/2006/spreadsheetDrawing">
      <xdr:col>24</xdr:col>
      <xdr:colOff>152400</xdr:colOff>
      <xdr:row>60</xdr:row>
      <xdr:rowOff>1905</xdr:rowOff>
    </xdr:to>
    <xdr:cxnSp macro="">
      <xdr:nvCxnSpPr>
        <xdr:cNvPr id="120" name="直線コネクタ 119"/>
        <xdr:cNvCxnSpPr/>
      </xdr:nvCxnSpPr>
      <xdr:spPr>
        <a:xfrm>
          <a:off x="4546600" y="1028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93980</xdr:rowOff>
    </xdr:from>
    <xdr:ext cx="598805" cy="259080"/>
    <xdr:sp macro="" textlink="">
      <xdr:nvSpPr>
        <xdr:cNvPr id="121" name="物件費最大値テキスト"/>
        <xdr:cNvSpPr txBox="1"/>
      </xdr:nvSpPr>
      <xdr:spPr>
        <a:xfrm>
          <a:off x="4686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147320</xdr:rowOff>
    </xdr:from>
    <xdr:to xmlns:xdr="http://schemas.openxmlformats.org/drawingml/2006/spreadsheetDrawing">
      <xdr:col>24</xdr:col>
      <xdr:colOff>152400</xdr:colOff>
      <xdr:row>50</xdr:row>
      <xdr:rowOff>147320</xdr:rowOff>
    </xdr:to>
    <xdr:cxnSp macro="">
      <xdr:nvCxnSpPr>
        <xdr:cNvPr id="122" name="直線コネクタ 121"/>
        <xdr:cNvCxnSpPr/>
      </xdr:nvCxnSpPr>
      <xdr:spPr>
        <a:xfrm>
          <a:off x="4546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55245</xdr:rowOff>
    </xdr:from>
    <xdr:to xmlns:xdr="http://schemas.openxmlformats.org/drawingml/2006/spreadsheetDrawing">
      <xdr:col>24</xdr:col>
      <xdr:colOff>63500</xdr:colOff>
      <xdr:row>58</xdr:row>
      <xdr:rowOff>149860</xdr:rowOff>
    </xdr:to>
    <xdr:cxnSp macro="">
      <xdr:nvCxnSpPr>
        <xdr:cNvPr id="123" name="直線コネクタ 122"/>
        <xdr:cNvCxnSpPr/>
      </xdr:nvCxnSpPr>
      <xdr:spPr>
        <a:xfrm flipV="1">
          <a:off x="3797300" y="999934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147320</xdr:rowOff>
    </xdr:from>
    <xdr:ext cx="534670" cy="259080"/>
    <xdr:sp macro="" textlink="">
      <xdr:nvSpPr>
        <xdr:cNvPr id="124" name="物件費平均値テキスト"/>
        <xdr:cNvSpPr txBox="1"/>
      </xdr:nvSpPr>
      <xdr:spPr>
        <a:xfrm>
          <a:off x="4686300" y="957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124460</xdr:rowOff>
    </xdr:from>
    <xdr:to xmlns:xdr="http://schemas.openxmlformats.org/drawingml/2006/spreadsheetDrawing">
      <xdr:col>24</xdr:col>
      <xdr:colOff>114300</xdr:colOff>
      <xdr:row>57</xdr:row>
      <xdr:rowOff>54610</xdr:rowOff>
    </xdr:to>
    <xdr:sp macro="" textlink="">
      <xdr:nvSpPr>
        <xdr:cNvPr id="125" name="フローチャート: 判断 124"/>
        <xdr:cNvSpPr/>
      </xdr:nvSpPr>
      <xdr:spPr>
        <a:xfrm>
          <a:off x="4584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149860</xdr:rowOff>
    </xdr:from>
    <xdr:to xmlns:xdr="http://schemas.openxmlformats.org/drawingml/2006/spreadsheetDrawing">
      <xdr:col>19</xdr:col>
      <xdr:colOff>177800</xdr:colOff>
      <xdr:row>59</xdr:row>
      <xdr:rowOff>50800</xdr:rowOff>
    </xdr:to>
    <xdr:cxnSp macro="">
      <xdr:nvCxnSpPr>
        <xdr:cNvPr id="126" name="直線コネクタ 125"/>
        <xdr:cNvCxnSpPr/>
      </xdr:nvCxnSpPr>
      <xdr:spPr>
        <a:xfrm flipV="1">
          <a:off x="2908300" y="100939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27" name="フローチャート: 判断 126"/>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158750</xdr:rowOff>
    </xdr:from>
    <xdr:ext cx="524510" cy="259080"/>
    <xdr:sp macro="" textlink="">
      <xdr:nvSpPr>
        <xdr:cNvPr id="128" name="テキスト ボックス 127"/>
        <xdr:cNvSpPr txBox="1"/>
      </xdr:nvSpPr>
      <xdr:spPr>
        <a:xfrm>
          <a:off x="3529965" y="9588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17780</xdr:rowOff>
    </xdr:from>
    <xdr:to xmlns:xdr="http://schemas.openxmlformats.org/drawingml/2006/spreadsheetDrawing">
      <xdr:col>15</xdr:col>
      <xdr:colOff>50800</xdr:colOff>
      <xdr:row>59</xdr:row>
      <xdr:rowOff>50800</xdr:rowOff>
    </xdr:to>
    <xdr:cxnSp macro="">
      <xdr:nvCxnSpPr>
        <xdr:cNvPr id="129" name="直線コネクタ 128"/>
        <xdr:cNvCxnSpPr/>
      </xdr:nvCxnSpPr>
      <xdr:spPr>
        <a:xfrm>
          <a:off x="2019300" y="101333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90170</xdr:rowOff>
    </xdr:from>
    <xdr:to xmlns:xdr="http://schemas.openxmlformats.org/drawingml/2006/spreadsheetDrawing">
      <xdr:col>15</xdr:col>
      <xdr:colOff>101600</xdr:colOff>
      <xdr:row>58</xdr:row>
      <xdr:rowOff>20320</xdr:rowOff>
    </xdr:to>
    <xdr:sp macro="" textlink="">
      <xdr:nvSpPr>
        <xdr:cNvPr id="130" name="フローチャート: 判断 129"/>
        <xdr:cNvSpPr/>
      </xdr:nvSpPr>
      <xdr:spPr>
        <a:xfrm>
          <a:off x="2857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36830</xdr:rowOff>
    </xdr:from>
    <xdr:ext cx="524510" cy="259080"/>
    <xdr:sp macro="" textlink="">
      <xdr:nvSpPr>
        <xdr:cNvPr id="131" name="テキスト ボックス 130"/>
        <xdr:cNvSpPr txBox="1"/>
      </xdr:nvSpPr>
      <xdr:spPr>
        <a:xfrm>
          <a:off x="2640965" y="9638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17780</xdr:rowOff>
    </xdr:from>
    <xdr:to xmlns:xdr="http://schemas.openxmlformats.org/drawingml/2006/spreadsheetDrawing">
      <xdr:col>10</xdr:col>
      <xdr:colOff>114300</xdr:colOff>
      <xdr:row>59</xdr:row>
      <xdr:rowOff>74930</xdr:rowOff>
    </xdr:to>
    <xdr:cxnSp macro="">
      <xdr:nvCxnSpPr>
        <xdr:cNvPr id="132" name="直線コネクタ 131"/>
        <xdr:cNvCxnSpPr/>
      </xdr:nvCxnSpPr>
      <xdr:spPr>
        <a:xfrm flipV="1">
          <a:off x="1130300" y="101333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56515</xdr:rowOff>
    </xdr:from>
    <xdr:to xmlns:xdr="http://schemas.openxmlformats.org/drawingml/2006/spreadsheetDrawing">
      <xdr:col>10</xdr:col>
      <xdr:colOff>165100</xdr:colOff>
      <xdr:row>57</xdr:row>
      <xdr:rowOff>158115</xdr:rowOff>
    </xdr:to>
    <xdr:sp macro="" textlink="">
      <xdr:nvSpPr>
        <xdr:cNvPr id="133" name="フローチャート: 判断 132"/>
        <xdr:cNvSpPr/>
      </xdr:nvSpPr>
      <xdr:spPr>
        <a:xfrm>
          <a:off x="196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3175</xdr:rowOff>
    </xdr:from>
    <xdr:ext cx="524510" cy="259080"/>
    <xdr:sp macro="" textlink="">
      <xdr:nvSpPr>
        <xdr:cNvPr id="134" name="テキスト ボックス 133"/>
        <xdr:cNvSpPr txBox="1"/>
      </xdr:nvSpPr>
      <xdr:spPr>
        <a:xfrm>
          <a:off x="1751965" y="96043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52070</xdr:rowOff>
    </xdr:from>
    <xdr:to xmlns:xdr="http://schemas.openxmlformats.org/drawingml/2006/spreadsheetDrawing">
      <xdr:col>6</xdr:col>
      <xdr:colOff>38100</xdr:colOff>
      <xdr:row>58</xdr:row>
      <xdr:rowOff>153035</xdr:rowOff>
    </xdr:to>
    <xdr:sp macro="" textlink="">
      <xdr:nvSpPr>
        <xdr:cNvPr id="135" name="フローチャート: 判断 134"/>
        <xdr:cNvSpPr/>
      </xdr:nvSpPr>
      <xdr:spPr>
        <a:xfrm>
          <a:off x="1079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169545</xdr:rowOff>
    </xdr:from>
    <xdr:ext cx="524510" cy="248920"/>
    <xdr:sp macro="" textlink="">
      <xdr:nvSpPr>
        <xdr:cNvPr id="136" name="テキスト ボックス 135"/>
        <xdr:cNvSpPr txBox="1"/>
      </xdr:nvSpPr>
      <xdr:spPr>
        <a:xfrm>
          <a:off x="862965" y="97707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42" name="楕円 141"/>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34670" cy="251460"/>
    <xdr:sp macro="" textlink="">
      <xdr:nvSpPr>
        <xdr:cNvPr id="143" name="物件費該当値テキスト"/>
        <xdr:cNvSpPr txBox="1"/>
      </xdr:nvSpPr>
      <xdr:spPr>
        <a:xfrm>
          <a:off x="4686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99060</xdr:rowOff>
    </xdr:from>
    <xdr:to xmlns:xdr="http://schemas.openxmlformats.org/drawingml/2006/spreadsheetDrawing">
      <xdr:col>20</xdr:col>
      <xdr:colOff>38100</xdr:colOff>
      <xdr:row>59</xdr:row>
      <xdr:rowOff>29210</xdr:rowOff>
    </xdr:to>
    <xdr:sp macro="" textlink="">
      <xdr:nvSpPr>
        <xdr:cNvPr id="144" name="楕円 143"/>
        <xdr:cNvSpPr/>
      </xdr:nvSpPr>
      <xdr:spPr>
        <a:xfrm>
          <a:off x="3746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20320</xdr:rowOff>
    </xdr:from>
    <xdr:ext cx="524510" cy="248920"/>
    <xdr:sp macro="" textlink="">
      <xdr:nvSpPr>
        <xdr:cNvPr id="145" name="テキスト ボックス 144"/>
        <xdr:cNvSpPr txBox="1"/>
      </xdr:nvSpPr>
      <xdr:spPr>
        <a:xfrm>
          <a:off x="3529965" y="101358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0</xdr:rowOff>
    </xdr:from>
    <xdr:to xmlns:xdr="http://schemas.openxmlformats.org/drawingml/2006/spreadsheetDrawing">
      <xdr:col>15</xdr:col>
      <xdr:colOff>101600</xdr:colOff>
      <xdr:row>59</xdr:row>
      <xdr:rowOff>101600</xdr:rowOff>
    </xdr:to>
    <xdr:sp macro="" textlink="">
      <xdr:nvSpPr>
        <xdr:cNvPr id="146" name="楕円 145"/>
        <xdr:cNvSpPr/>
      </xdr:nvSpPr>
      <xdr:spPr>
        <a:xfrm>
          <a:off x="2857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92710</xdr:rowOff>
    </xdr:from>
    <xdr:ext cx="524510" cy="259080"/>
    <xdr:sp macro="" textlink="">
      <xdr:nvSpPr>
        <xdr:cNvPr id="147" name="テキスト ボックス 146"/>
        <xdr:cNvSpPr txBox="1"/>
      </xdr:nvSpPr>
      <xdr:spPr>
        <a:xfrm>
          <a:off x="2640965" y="10208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138430</xdr:rowOff>
    </xdr:from>
    <xdr:to xmlns:xdr="http://schemas.openxmlformats.org/drawingml/2006/spreadsheetDrawing">
      <xdr:col>10</xdr:col>
      <xdr:colOff>165100</xdr:colOff>
      <xdr:row>59</xdr:row>
      <xdr:rowOff>68580</xdr:rowOff>
    </xdr:to>
    <xdr:sp macro="" textlink="">
      <xdr:nvSpPr>
        <xdr:cNvPr id="148" name="楕円 147"/>
        <xdr:cNvSpPr/>
      </xdr:nvSpPr>
      <xdr:spPr>
        <a:xfrm>
          <a:off x="1968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59690</xdr:rowOff>
    </xdr:from>
    <xdr:ext cx="524510" cy="259080"/>
    <xdr:sp macro="" textlink="">
      <xdr:nvSpPr>
        <xdr:cNvPr id="149" name="テキスト ボックス 148"/>
        <xdr:cNvSpPr txBox="1"/>
      </xdr:nvSpPr>
      <xdr:spPr>
        <a:xfrm>
          <a:off x="1751965" y="101752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23495</xdr:rowOff>
    </xdr:from>
    <xdr:to xmlns:xdr="http://schemas.openxmlformats.org/drawingml/2006/spreadsheetDrawing">
      <xdr:col>6</xdr:col>
      <xdr:colOff>38100</xdr:colOff>
      <xdr:row>59</xdr:row>
      <xdr:rowOff>125095</xdr:rowOff>
    </xdr:to>
    <xdr:sp macro="" textlink="">
      <xdr:nvSpPr>
        <xdr:cNvPr id="150" name="楕円 149"/>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116205</xdr:rowOff>
    </xdr:from>
    <xdr:ext cx="524510" cy="259080"/>
    <xdr:sp macro="" textlink="">
      <xdr:nvSpPr>
        <xdr:cNvPr id="151" name="テキスト ボックス 150"/>
        <xdr:cNvSpPr txBox="1"/>
      </xdr:nvSpPr>
      <xdr:spPr>
        <a:xfrm>
          <a:off x="862965" y="102317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60" name="テキスト ボックス 159"/>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2" name="直線コネクタ 161"/>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38760" cy="248920"/>
    <xdr:sp macro="" textlink="">
      <xdr:nvSpPr>
        <xdr:cNvPr id="163" name="テキスト ボックス 162"/>
        <xdr:cNvSpPr txBox="1"/>
      </xdr:nvSpPr>
      <xdr:spPr>
        <a:xfrm>
          <a:off x="513080" y="13256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48920"/>
    <xdr:sp macro="" textlink="">
      <xdr:nvSpPr>
        <xdr:cNvPr id="167" name="テキスト ボックス 166"/>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156210</xdr:rowOff>
    </xdr:from>
    <xdr:to xmlns:xdr="http://schemas.openxmlformats.org/drawingml/2006/spreadsheetDrawing">
      <xdr:col>24</xdr:col>
      <xdr:colOff>62865</xdr:colOff>
      <xdr:row>77</xdr:row>
      <xdr:rowOff>133350</xdr:rowOff>
    </xdr:to>
    <xdr:cxnSp macro="">
      <xdr:nvCxnSpPr>
        <xdr:cNvPr id="171" name="直線コネクタ 170"/>
        <xdr:cNvCxnSpPr/>
      </xdr:nvCxnSpPr>
      <xdr:spPr>
        <a:xfrm flipV="1">
          <a:off x="4633595" y="121577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137160</xdr:rowOff>
    </xdr:from>
    <xdr:ext cx="469900" cy="259080"/>
    <xdr:sp macro="" textlink="">
      <xdr:nvSpPr>
        <xdr:cNvPr id="172" name="維持補修費最小値テキスト"/>
        <xdr:cNvSpPr txBox="1"/>
      </xdr:nvSpPr>
      <xdr:spPr>
        <a:xfrm>
          <a:off x="4686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173" name="直線コネクタ 17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102870</xdr:rowOff>
    </xdr:from>
    <xdr:ext cx="534670" cy="259080"/>
    <xdr:sp macro="" textlink="">
      <xdr:nvSpPr>
        <xdr:cNvPr id="174" name="維持補修費最大値テキスト"/>
        <xdr:cNvSpPr txBox="1"/>
      </xdr:nvSpPr>
      <xdr:spPr>
        <a:xfrm>
          <a:off x="4686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156210</xdr:rowOff>
    </xdr:from>
    <xdr:to xmlns:xdr="http://schemas.openxmlformats.org/drawingml/2006/spreadsheetDrawing">
      <xdr:col>24</xdr:col>
      <xdr:colOff>152400</xdr:colOff>
      <xdr:row>70</xdr:row>
      <xdr:rowOff>156210</xdr:rowOff>
    </xdr:to>
    <xdr:cxnSp macro="">
      <xdr:nvCxnSpPr>
        <xdr:cNvPr id="175" name="直線コネクタ 174"/>
        <xdr:cNvCxnSpPr/>
      </xdr:nvCxnSpPr>
      <xdr:spPr>
        <a:xfrm>
          <a:off x="4546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16510</xdr:rowOff>
    </xdr:from>
    <xdr:to xmlns:xdr="http://schemas.openxmlformats.org/drawingml/2006/spreadsheetDrawing">
      <xdr:col>24</xdr:col>
      <xdr:colOff>63500</xdr:colOff>
      <xdr:row>77</xdr:row>
      <xdr:rowOff>41275</xdr:rowOff>
    </xdr:to>
    <xdr:cxnSp macro="">
      <xdr:nvCxnSpPr>
        <xdr:cNvPr id="176" name="直線コネクタ 175"/>
        <xdr:cNvCxnSpPr/>
      </xdr:nvCxnSpPr>
      <xdr:spPr>
        <a:xfrm flipV="1">
          <a:off x="3797300" y="132181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153035</xdr:rowOff>
    </xdr:from>
    <xdr:ext cx="469900" cy="259080"/>
    <xdr:sp macro="" textlink="">
      <xdr:nvSpPr>
        <xdr:cNvPr id="177" name="維持補修費平均値テキスト"/>
        <xdr:cNvSpPr txBox="1"/>
      </xdr:nvSpPr>
      <xdr:spPr>
        <a:xfrm>
          <a:off x="4686300" y="12840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130175</xdr:rowOff>
    </xdr:from>
    <xdr:to xmlns:xdr="http://schemas.openxmlformats.org/drawingml/2006/spreadsheetDrawing">
      <xdr:col>24</xdr:col>
      <xdr:colOff>114300</xdr:colOff>
      <xdr:row>76</xdr:row>
      <xdr:rowOff>60325</xdr:rowOff>
    </xdr:to>
    <xdr:sp macro="" textlink="">
      <xdr:nvSpPr>
        <xdr:cNvPr id="178" name="フローチャート: 判断 177"/>
        <xdr:cNvSpPr/>
      </xdr:nvSpPr>
      <xdr:spPr>
        <a:xfrm>
          <a:off x="45847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41275</xdr:rowOff>
    </xdr:from>
    <xdr:to xmlns:xdr="http://schemas.openxmlformats.org/drawingml/2006/spreadsheetDrawing">
      <xdr:col>19</xdr:col>
      <xdr:colOff>177800</xdr:colOff>
      <xdr:row>77</xdr:row>
      <xdr:rowOff>52070</xdr:rowOff>
    </xdr:to>
    <xdr:cxnSp macro="">
      <xdr:nvCxnSpPr>
        <xdr:cNvPr id="179" name="直線コネクタ 178"/>
        <xdr:cNvCxnSpPr/>
      </xdr:nvCxnSpPr>
      <xdr:spPr>
        <a:xfrm flipV="1">
          <a:off x="2908300" y="132429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97790</xdr:rowOff>
    </xdr:from>
    <xdr:to xmlns:xdr="http://schemas.openxmlformats.org/drawingml/2006/spreadsheetDrawing">
      <xdr:col>20</xdr:col>
      <xdr:colOff>38100</xdr:colOff>
      <xdr:row>76</xdr:row>
      <xdr:rowOff>27305</xdr:rowOff>
    </xdr:to>
    <xdr:sp macro="" textlink="">
      <xdr:nvSpPr>
        <xdr:cNvPr id="180" name="フローチャート: 判断 179"/>
        <xdr:cNvSpPr/>
      </xdr:nvSpPr>
      <xdr:spPr>
        <a:xfrm>
          <a:off x="3746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43815</xdr:rowOff>
    </xdr:from>
    <xdr:ext cx="459740" cy="248920"/>
    <xdr:sp macro="" textlink="">
      <xdr:nvSpPr>
        <xdr:cNvPr id="181" name="テキスト ボックス 180"/>
        <xdr:cNvSpPr txBox="1"/>
      </xdr:nvSpPr>
      <xdr:spPr>
        <a:xfrm>
          <a:off x="3562350" y="1273111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52070</xdr:rowOff>
    </xdr:from>
    <xdr:to xmlns:xdr="http://schemas.openxmlformats.org/drawingml/2006/spreadsheetDrawing">
      <xdr:col>15</xdr:col>
      <xdr:colOff>50800</xdr:colOff>
      <xdr:row>77</xdr:row>
      <xdr:rowOff>52070</xdr:rowOff>
    </xdr:to>
    <xdr:cxnSp macro="">
      <xdr:nvCxnSpPr>
        <xdr:cNvPr id="182" name="直線コネクタ 181"/>
        <xdr:cNvCxnSpPr/>
      </xdr:nvCxnSpPr>
      <xdr:spPr>
        <a:xfrm>
          <a:off x="2019300" y="13253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3810</xdr:rowOff>
    </xdr:from>
    <xdr:to xmlns:xdr="http://schemas.openxmlformats.org/drawingml/2006/spreadsheetDrawing">
      <xdr:col>15</xdr:col>
      <xdr:colOff>101600</xdr:colOff>
      <xdr:row>75</xdr:row>
      <xdr:rowOff>105410</xdr:rowOff>
    </xdr:to>
    <xdr:sp macro="" textlink="">
      <xdr:nvSpPr>
        <xdr:cNvPr id="183" name="フローチャート: 判断 182"/>
        <xdr:cNvSpPr/>
      </xdr:nvSpPr>
      <xdr:spPr>
        <a:xfrm>
          <a:off x="2857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121920</xdr:rowOff>
    </xdr:from>
    <xdr:ext cx="459740" cy="250190"/>
    <xdr:sp macro="" textlink="">
      <xdr:nvSpPr>
        <xdr:cNvPr id="184" name="テキスト ボックス 183"/>
        <xdr:cNvSpPr txBox="1"/>
      </xdr:nvSpPr>
      <xdr:spPr>
        <a:xfrm>
          <a:off x="2673350" y="1263777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52070</xdr:rowOff>
    </xdr:from>
    <xdr:to xmlns:xdr="http://schemas.openxmlformats.org/drawingml/2006/spreadsheetDrawing">
      <xdr:col>10</xdr:col>
      <xdr:colOff>114300</xdr:colOff>
      <xdr:row>77</xdr:row>
      <xdr:rowOff>81280</xdr:rowOff>
    </xdr:to>
    <xdr:cxnSp macro="">
      <xdr:nvCxnSpPr>
        <xdr:cNvPr id="185" name="直線コネクタ 184"/>
        <xdr:cNvCxnSpPr/>
      </xdr:nvCxnSpPr>
      <xdr:spPr>
        <a:xfrm flipV="1">
          <a:off x="1130300" y="132537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54610</xdr:rowOff>
    </xdr:from>
    <xdr:to xmlns:xdr="http://schemas.openxmlformats.org/drawingml/2006/spreadsheetDrawing">
      <xdr:col>10</xdr:col>
      <xdr:colOff>165100</xdr:colOff>
      <xdr:row>75</xdr:row>
      <xdr:rowOff>156210</xdr:rowOff>
    </xdr:to>
    <xdr:sp macro="" textlink="">
      <xdr:nvSpPr>
        <xdr:cNvPr id="186" name="フローチャート: 判断 185"/>
        <xdr:cNvSpPr/>
      </xdr:nvSpPr>
      <xdr:spPr>
        <a:xfrm>
          <a:off x="1968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1270</xdr:rowOff>
    </xdr:from>
    <xdr:ext cx="459740" cy="259080"/>
    <xdr:sp macro="" textlink="">
      <xdr:nvSpPr>
        <xdr:cNvPr id="187" name="テキスト ボックス 186"/>
        <xdr:cNvSpPr txBox="1"/>
      </xdr:nvSpPr>
      <xdr:spPr>
        <a:xfrm>
          <a:off x="1784350" y="12688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4445</xdr:rowOff>
    </xdr:from>
    <xdr:to xmlns:xdr="http://schemas.openxmlformats.org/drawingml/2006/spreadsheetDrawing">
      <xdr:col>6</xdr:col>
      <xdr:colOff>38100</xdr:colOff>
      <xdr:row>76</xdr:row>
      <xdr:rowOff>106045</xdr:rowOff>
    </xdr:to>
    <xdr:sp macro="" textlink="">
      <xdr:nvSpPr>
        <xdr:cNvPr id="188" name="フローチャート: 判断 187"/>
        <xdr:cNvSpPr/>
      </xdr:nvSpPr>
      <xdr:spPr>
        <a:xfrm>
          <a:off x="10795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122555</xdr:rowOff>
    </xdr:from>
    <xdr:ext cx="459740" cy="249555"/>
    <xdr:sp macro="" textlink="">
      <xdr:nvSpPr>
        <xdr:cNvPr id="189" name="テキスト ボックス 188"/>
        <xdr:cNvSpPr txBox="1"/>
      </xdr:nvSpPr>
      <xdr:spPr>
        <a:xfrm>
          <a:off x="895350" y="1280985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137160</xdr:rowOff>
    </xdr:from>
    <xdr:to xmlns:xdr="http://schemas.openxmlformats.org/drawingml/2006/spreadsheetDrawing">
      <xdr:col>24</xdr:col>
      <xdr:colOff>114300</xdr:colOff>
      <xdr:row>77</xdr:row>
      <xdr:rowOff>67310</xdr:rowOff>
    </xdr:to>
    <xdr:sp macro="" textlink="">
      <xdr:nvSpPr>
        <xdr:cNvPr id="195" name="楕円 194"/>
        <xdr:cNvSpPr/>
      </xdr:nvSpPr>
      <xdr:spPr>
        <a:xfrm>
          <a:off x="45847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52070</xdr:rowOff>
    </xdr:from>
    <xdr:ext cx="469900" cy="251460"/>
    <xdr:sp macro="" textlink="">
      <xdr:nvSpPr>
        <xdr:cNvPr id="196" name="維持補修費該当値テキスト"/>
        <xdr:cNvSpPr txBox="1"/>
      </xdr:nvSpPr>
      <xdr:spPr>
        <a:xfrm>
          <a:off x="4686300" y="130822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161925</xdr:rowOff>
    </xdr:from>
    <xdr:to xmlns:xdr="http://schemas.openxmlformats.org/drawingml/2006/spreadsheetDrawing">
      <xdr:col>20</xdr:col>
      <xdr:colOff>38100</xdr:colOff>
      <xdr:row>77</xdr:row>
      <xdr:rowOff>92075</xdr:rowOff>
    </xdr:to>
    <xdr:sp macro="" textlink="">
      <xdr:nvSpPr>
        <xdr:cNvPr id="197" name="楕円 196"/>
        <xdr:cNvSpPr/>
      </xdr:nvSpPr>
      <xdr:spPr>
        <a:xfrm>
          <a:off x="3746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83185</xdr:rowOff>
    </xdr:from>
    <xdr:ext cx="459740" cy="259080"/>
    <xdr:sp macro="" textlink="">
      <xdr:nvSpPr>
        <xdr:cNvPr id="198" name="テキスト ボックス 197"/>
        <xdr:cNvSpPr txBox="1"/>
      </xdr:nvSpPr>
      <xdr:spPr>
        <a:xfrm>
          <a:off x="3562350" y="132848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xdr:rowOff>
    </xdr:from>
    <xdr:to xmlns:xdr="http://schemas.openxmlformats.org/drawingml/2006/spreadsheetDrawing">
      <xdr:col>15</xdr:col>
      <xdr:colOff>101600</xdr:colOff>
      <xdr:row>77</xdr:row>
      <xdr:rowOff>102235</xdr:rowOff>
    </xdr:to>
    <xdr:sp macro="" textlink="">
      <xdr:nvSpPr>
        <xdr:cNvPr id="199" name="楕円 198"/>
        <xdr:cNvSpPr/>
      </xdr:nvSpPr>
      <xdr:spPr>
        <a:xfrm>
          <a:off x="2857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93345</xdr:rowOff>
    </xdr:from>
    <xdr:ext cx="459740" cy="259080"/>
    <xdr:sp macro="" textlink="">
      <xdr:nvSpPr>
        <xdr:cNvPr id="200" name="テキスト ボックス 199"/>
        <xdr:cNvSpPr txBox="1"/>
      </xdr:nvSpPr>
      <xdr:spPr>
        <a:xfrm>
          <a:off x="2673350" y="132949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xdr:rowOff>
    </xdr:from>
    <xdr:to xmlns:xdr="http://schemas.openxmlformats.org/drawingml/2006/spreadsheetDrawing">
      <xdr:col>10</xdr:col>
      <xdr:colOff>165100</xdr:colOff>
      <xdr:row>77</xdr:row>
      <xdr:rowOff>102235</xdr:rowOff>
    </xdr:to>
    <xdr:sp macro="" textlink="">
      <xdr:nvSpPr>
        <xdr:cNvPr id="201" name="楕円 200"/>
        <xdr:cNvSpPr/>
      </xdr:nvSpPr>
      <xdr:spPr>
        <a:xfrm>
          <a:off x="1968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93345</xdr:rowOff>
    </xdr:from>
    <xdr:ext cx="459740" cy="259080"/>
    <xdr:sp macro="" textlink="">
      <xdr:nvSpPr>
        <xdr:cNvPr id="202" name="テキスト ボックス 201"/>
        <xdr:cNvSpPr txBox="1"/>
      </xdr:nvSpPr>
      <xdr:spPr>
        <a:xfrm>
          <a:off x="1784350" y="132949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30480</xdr:rowOff>
    </xdr:from>
    <xdr:to xmlns:xdr="http://schemas.openxmlformats.org/drawingml/2006/spreadsheetDrawing">
      <xdr:col>6</xdr:col>
      <xdr:colOff>38100</xdr:colOff>
      <xdr:row>77</xdr:row>
      <xdr:rowOff>132080</xdr:rowOff>
    </xdr:to>
    <xdr:sp macro="" textlink="">
      <xdr:nvSpPr>
        <xdr:cNvPr id="203" name="楕円 202"/>
        <xdr:cNvSpPr/>
      </xdr:nvSpPr>
      <xdr:spPr>
        <a:xfrm>
          <a:off x="1079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123190</xdr:rowOff>
    </xdr:from>
    <xdr:ext cx="459740" cy="248920"/>
    <xdr:sp macro="" textlink="">
      <xdr:nvSpPr>
        <xdr:cNvPr id="204" name="テキスト ボックス 203"/>
        <xdr:cNvSpPr txBox="1"/>
      </xdr:nvSpPr>
      <xdr:spPr>
        <a:xfrm>
          <a:off x="895350" y="133248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3" name="テキスト ボックス 212"/>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5470" cy="248920"/>
    <xdr:sp macro="" textlink="">
      <xdr:nvSpPr>
        <xdr:cNvPr id="223" name="テキスト ボックス 222"/>
        <xdr:cNvSpPr txBox="1"/>
      </xdr:nvSpPr>
      <xdr:spPr>
        <a:xfrm>
          <a:off x="166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5" name="テキスト ボックス 224"/>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87630</xdr:rowOff>
    </xdr:from>
    <xdr:to xmlns:xdr="http://schemas.openxmlformats.org/drawingml/2006/spreadsheetDrawing">
      <xdr:col>24</xdr:col>
      <xdr:colOff>62865</xdr:colOff>
      <xdr:row>99</xdr:row>
      <xdr:rowOff>26670</xdr:rowOff>
    </xdr:to>
    <xdr:cxnSp macro="">
      <xdr:nvCxnSpPr>
        <xdr:cNvPr id="227" name="直線コネクタ 226"/>
        <xdr:cNvCxnSpPr/>
      </xdr:nvCxnSpPr>
      <xdr:spPr>
        <a:xfrm flipV="1">
          <a:off x="463359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30480</xdr:rowOff>
    </xdr:from>
    <xdr:ext cx="534670" cy="250190"/>
    <xdr:sp macro="" textlink="">
      <xdr:nvSpPr>
        <xdr:cNvPr id="228" name="扶助費最小値テキスト"/>
        <xdr:cNvSpPr txBox="1"/>
      </xdr:nvSpPr>
      <xdr:spPr>
        <a:xfrm>
          <a:off x="4686300" y="170040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26670</xdr:rowOff>
    </xdr:from>
    <xdr:to xmlns:xdr="http://schemas.openxmlformats.org/drawingml/2006/spreadsheetDrawing">
      <xdr:col>24</xdr:col>
      <xdr:colOff>152400</xdr:colOff>
      <xdr:row>99</xdr:row>
      <xdr:rowOff>26670</xdr:rowOff>
    </xdr:to>
    <xdr:cxnSp macro="">
      <xdr:nvCxnSpPr>
        <xdr:cNvPr id="229" name="直線コネクタ 228"/>
        <xdr:cNvCxnSpPr/>
      </xdr:nvCxnSpPr>
      <xdr:spPr>
        <a:xfrm>
          <a:off x="4546600" y="1700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34290</xdr:rowOff>
    </xdr:from>
    <xdr:ext cx="598805" cy="259080"/>
    <xdr:sp macro="" textlink="">
      <xdr:nvSpPr>
        <xdr:cNvPr id="230" name="扶助費最大値テキスト"/>
        <xdr:cNvSpPr txBox="1"/>
      </xdr:nvSpPr>
      <xdr:spPr>
        <a:xfrm>
          <a:off x="4686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87630</xdr:rowOff>
    </xdr:from>
    <xdr:to xmlns:xdr="http://schemas.openxmlformats.org/drawingml/2006/spreadsheetDrawing">
      <xdr:col>24</xdr:col>
      <xdr:colOff>152400</xdr:colOff>
      <xdr:row>90</xdr:row>
      <xdr:rowOff>87630</xdr:rowOff>
    </xdr:to>
    <xdr:cxnSp macro="">
      <xdr:nvCxnSpPr>
        <xdr:cNvPr id="231" name="直線コネクタ 230"/>
        <xdr:cNvCxnSpPr/>
      </xdr:nvCxnSpPr>
      <xdr:spPr>
        <a:xfrm>
          <a:off x="4546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114935</xdr:rowOff>
    </xdr:from>
    <xdr:to xmlns:xdr="http://schemas.openxmlformats.org/drawingml/2006/spreadsheetDrawing">
      <xdr:col>24</xdr:col>
      <xdr:colOff>63500</xdr:colOff>
      <xdr:row>96</xdr:row>
      <xdr:rowOff>8890</xdr:rowOff>
    </xdr:to>
    <xdr:cxnSp macro="">
      <xdr:nvCxnSpPr>
        <xdr:cNvPr id="232" name="直線コネクタ 231"/>
        <xdr:cNvCxnSpPr/>
      </xdr:nvCxnSpPr>
      <xdr:spPr>
        <a:xfrm flipV="1">
          <a:off x="3797300" y="164026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89535</xdr:rowOff>
    </xdr:from>
    <xdr:ext cx="534670" cy="248920"/>
    <xdr:sp macro="" textlink="">
      <xdr:nvSpPr>
        <xdr:cNvPr id="233" name="扶助費平均値テキスト"/>
        <xdr:cNvSpPr txBox="1"/>
      </xdr:nvSpPr>
      <xdr:spPr>
        <a:xfrm>
          <a:off x="4686300" y="163772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111125</xdr:rowOff>
    </xdr:from>
    <xdr:to xmlns:xdr="http://schemas.openxmlformats.org/drawingml/2006/spreadsheetDrawing">
      <xdr:col>24</xdr:col>
      <xdr:colOff>114300</xdr:colOff>
      <xdr:row>96</xdr:row>
      <xdr:rowOff>41275</xdr:rowOff>
    </xdr:to>
    <xdr:sp macro="" textlink="">
      <xdr:nvSpPr>
        <xdr:cNvPr id="234" name="フローチャート: 判断 233"/>
        <xdr:cNvSpPr/>
      </xdr:nvSpPr>
      <xdr:spPr>
        <a:xfrm>
          <a:off x="45847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5080</xdr:rowOff>
    </xdr:from>
    <xdr:to xmlns:xdr="http://schemas.openxmlformats.org/drawingml/2006/spreadsheetDrawing">
      <xdr:col>19</xdr:col>
      <xdr:colOff>177800</xdr:colOff>
      <xdr:row>96</xdr:row>
      <xdr:rowOff>8890</xdr:rowOff>
    </xdr:to>
    <xdr:cxnSp macro="">
      <xdr:nvCxnSpPr>
        <xdr:cNvPr id="235" name="直線コネクタ 234"/>
        <xdr:cNvCxnSpPr/>
      </xdr:nvCxnSpPr>
      <xdr:spPr>
        <a:xfrm>
          <a:off x="2908300" y="16464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170815</xdr:rowOff>
    </xdr:from>
    <xdr:to xmlns:xdr="http://schemas.openxmlformats.org/drawingml/2006/spreadsheetDrawing">
      <xdr:col>20</xdr:col>
      <xdr:colOff>38100</xdr:colOff>
      <xdr:row>96</xdr:row>
      <xdr:rowOff>100965</xdr:rowOff>
    </xdr:to>
    <xdr:sp macro="" textlink="">
      <xdr:nvSpPr>
        <xdr:cNvPr id="236" name="フローチャート: 判断 235"/>
        <xdr:cNvSpPr/>
      </xdr:nvSpPr>
      <xdr:spPr>
        <a:xfrm>
          <a:off x="3746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92075</xdr:rowOff>
    </xdr:from>
    <xdr:ext cx="524510" cy="259080"/>
    <xdr:sp macro="" textlink="">
      <xdr:nvSpPr>
        <xdr:cNvPr id="237" name="テキスト ボックス 236"/>
        <xdr:cNvSpPr txBox="1"/>
      </xdr:nvSpPr>
      <xdr:spPr>
        <a:xfrm>
          <a:off x="3529965" y="165512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5080</xdr:rowOff>
    </xdr:from>
    <xdr:to xmlns:xdr="http://schemas.openxmlformats.org/drawingml/2006/spreadsheetDrawing">
      <xdr:col>15</xdr:col>
      <xdr:colOff>50800</xdr:colOff>
      <xdr:row>96</xdr:row>
      <xdr:rowOff>16510</xdr:rowOff>
    </xdr:to>
    <xdr:cxnSp macro="">
      <xdr:nvCxnSpPr>
        <xdr:cNvPr id="238" name="直線コネクタ 237"/>
        <xdr:cNvCxnSpPr/>
      </xdr:nvCxnSpPr>
      <xdr:spPr>
        <a:xfrm flipV="1">
          <a:off x="2019300" y="16464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160020</xdr:rowOff>
    </xdr:from>
    <xdr:to xmlns:xdr="http://schemas.openxmlformats.org/drawingml/2006/spreadsheetDrawing">
      <xdr:col>15</xdr:col>
      <xdr:colOff>101600</xdr:colOff>
      <xdr:row>96</xdr:row>
      <xdr:rowOff>90170</xdr:rowOff>
    </xdr:to>
    <xdr:sp macro="" textlink="">
      <xdr:nvSpPr>
        <xdr:cNvPr id="239" name="フローチャート: 判断 238"/>
        <xdr:cNvSpPr/>
      </xdr:nvSpPr>
      <xdr:spPr>
        <a:xfrm>
          <a:off x="2857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81280</xdr:rowOff>
    </xdr:from>
    <xdr:ext cx="524510" cy="259080"/>
    <xdr:sp macro="" textlink="">
      <xdr:nvSpPr>
        <xdr:cNvPr id="240" name="テキスト ボックス 239"/>
        <xdr:cNvSpPr txBox="1"/>
      </xdr:nvSpPr>
      <xdr:spPr>
        <a:xfrm>
          <a:off x="2640965" y="16540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16510</xdr:rowOff>
    </xdr:from>
    <xdr:to xmlns:xdr="http://schemas.openxmlformats.org/drawingml/2006/spreadsheetDrawing">
      <xdr:col>10</xdr:col>
      <xdr:colOff>114300</xdr:colOff>
      <xdr:row>96</xdr:row>
      <xdr:rowOff>151765</xdr:rowOff>
    </xdr:to>
    <xdr:cxnSp macro="">
      <xdr:nvCxnSpPr>
        <xdr:cNvPr id="241" name="直線コネクタ 240"/>
        <xdr:cNvCxnSpPr/>
      </xdr:nvCxnSpPr>
      <xdr:spPr>
        <a:xfrm flipV="1">
          <a:off x="1130300" y="164757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42" name="フローチャート: 判断 241"/>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24510" cy="251460"/>
    <xdr:sp macro="" textlink="">
      <xdr:nvSpPr>
        <xdr:cNvPr id="243" name="テキスト ボックス 242"/>
        <xdr:cNvSpPr txBox="1"/>
      </xdr:nvSpPr>
      <xdr:spPr>
        <a:xfrm>
          <a:off x="1751965" y="165341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4" name="フローチャート: 判断 243"/>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24510" cy="259080"/>
    <xdr:sp macro="" textlink="">
      <xdr:nvSpPr>
        <xdr:cNvPr id="245" name="テキスト ボックス 244"/>
        <xdr:cNvSpPr txBox="1"/>
      </xdr:nvSpPr>
      <xdr:spPr>
        <a:xfrm>
          <a:off x="862965" y="162236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64135</xdr:rowOff>
    </xdr:from>
    <xdr:to xmlns:xdr="http://schemas.openxmlformats.org/drawingml/2006/spreadsheetDrawing">
      <xdr:col>24</xdr:col>
      <xdr:colOff>114300</xdr:colOff>
      <xdr:row>95</xdr:row>
      <xdr:rowOff>166370</xdr:rowOff>
    </xdr:to>
    <xdr:sp macro="" textlink="">
      <xdr:nvSpPr>
        <xdr:cNvPr id="251" name="楕円 250"/>
        <xdr:cNvSpPr/>
      </xdr:nvSpPr>
      <xdr:spPr>
        <a:xfrm>
          <a:off x="4584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86995</xdr:rowOff>
    </xdr:from>
    <xdr:ext cx="534670" cy="250825"/>
    <xdr:sp macro="" textlink="">
      <xdr:nvSpPr>
        <xdr:cNvPr id="252" name="扶助費該当値テキスト"/>
        <xdr:cNvSpPr txBox="1"/>
      </xdr:nvSpPr>
      <xdr:spPr>
        <a:xfrm>
          <a:off x="4686300" y="162032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129540</xdr:rowOff>
    </xdr:from>
    <xdr:to xmlns:xdr="http://schemas.openxmlformats.org/drawingml/2006/spreadsheetDrawing">
      <xdr:col>20</xdr:col>
      <xdr:colOff>38100</xdr:colOff>
      <xdr:row>96</xdr:row>
      <xdr:rowOff>59690</xdr:rowOff>
    </xdr:to>
    <xdr:sp macro="" textlink="">
      <xdr:nvSpPr>
        <xdr:cNvPr id="253" name="楕円 252"/>
        <xdr:cNvSpPr/>
      </xdr:nvSpPr>
      <xdr:spPr>
        <a:xfrm>
          <a:off x="3746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76200</xdr:rowOff>
    </xdr:from>
    <xdr:ext cx="524510" cy="250190"/>
    <xdr:sp macro="" textlink="">
      <xdr:nvSpPr>
        <xdr:cNvPr id="254" name="テキスト ボックス 253"/>
        <xdr:cNvSpPr txBox="1"/>
      </xdr:nvSpPr>
      <xdr:spPr>
        <a:xfrm>
          <a:off x="3529965" y="161925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125730</xdr:rowOff>
    </xdr:from>
    <xdr:to xmlns:xdr="http://schemas.openxmlformats.org/drawingml/2006/spreadsheetDrawing">
      <xdr:col>15</xdr:col>
      <xdr:colOff>101600</xdr:colOff>
      <xdr:row>96</xdr:row>
      <xdr:rowOff>55880</xdr:rowOff>
    </xdr:to>
    <xdr:sp macro="" textlink="">
      <xdr:nvSpPr>
        <xdr:cNvPr id="255" name="楕円 254"/>
        <xdr:cNvSpPr/>
      </xdr:nvSpPr>
      <xdr:spPr>
        <a:xfrm>
          <a:off x="2857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72390</xdr:rowOff>
    </xdr:from>
    <xdr:ext cx="524510" cy="259080"/>
    <xdr:sp macro="" textlink="">
      <xdr:nvSpPr>
        <xdr:cNvPr id="256" name="テキスト ボックス 255"/>
        <xdr:cNvSpPr txBox="1"/>
      </xdr:nvSpPr>
      <xdr:spPr>
        <a:xfrm>
          <a:off x="2640965" y="161886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137160</xdr:rowOff>
    </xdr:from>
    <xdr:to xmlns:xdr="http://schemas.openxmlformats.org/drawingml/2006/spreadsheetDrawing">
      <xdr:col>10</xdr:col>
      <xdr:colOff>165100</xdr:colOff>
      <xdr:row>96</xdr:row>
      <xdr:rowOff>67310</xdr:rowOff>
    </xdr:to>
    <xdr:sp macro="" textlink="">
      <xdr:nvSpPr>
        <xdr:cNvPr id="257" name="楕円 256"/>
        <xdr:cNvSpPr/>
      </xdr:nvSpPr>
      <xdr:spPr>
        <a:xfrm>
          <a:off x="1968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83820</xdr:rowOff>
    </xdr:from>
    <xdr:ext cx="524510" cy="259080"/>
    <xdr:sp macro="" textlink="">
      <xdr:nvSpPr>
        <xdr:cNvPr id="258" name="テキスト ボックス 257"/>
        <xdr:cNvSpPr txBox="1"/>
      </xdr:nvSpPr>
      <xdr:spPr>
        <a:xfrm>
          <a:off x="1751965" y="16200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59" name="楕円 258"/>
        <xdr:cNvSpPr/>
      </xdr:nvSpPr>
      <xdr:spPr>
        <a:xfrm>
          <a:off x="1079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22225</xdr:rowOff>
    </xdr:from>
    <xdr:ext cx="524510" cy="258445"/>
    <xdr:sp macro="" textlink="">
      <xdr:nvSpPr>
        <xdr:cNvPr id="260" name="テキスト ボックス 259"/>
        <xdr:cNvSpPr txBox="1"/>
      </xdr:nvSpPr>
      <xdr:spPr>
        <a:xfrm>
          <a:off x="862965" y="166528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69" name="テキスト ボックス 268"/>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8760" cy="248920"/>
    <xdr:sp macro="" textlink="">
      <xdr:nvSpPr>
        <xdr:cNvPr id="272" name="テキスト ボックス 271"/>
        <xdr:cNvSpPr txBox="1"/>
      </xdr:nvSpPr>
      <xdr:spPr>
        <a:xfrm>
          <a:off x="6355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5470" cy="248920"/>
    <xdr:sp macro="" textlink="">
      <xdr:nvSpPr>
        <xdr:cNvPr id="274" name="テキスト ボックス 273"/>
        <xdr:cNvSpPr txBox="1"/>
      </xdr:nvSpPr>
      <xdr:spPr>
        <a:xfrm>
          <a:off x="6008370" y="6055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5470" cy="248920"/>
    <xdr:sp macro="" textlink="">
      <xdr:nvSpPr>
        <xdr:cNvPr id="276" name="テキスト ボックス 275"/>
        <xdr:cNvSpPr txBox="1"/>
      </xdr:nvSpPr>
      <xdr:spPr>
        <a:xfrm>
          <a:off x="6008370" y="5598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5470" cy="248920"/>
    <xdr:sp macro="" textlink="">
      <xdr:nvSpPr>
        <xdr:cNvPr id="278" name="テキスト ボックス 277"/>
        <xdr:cNvSpPr txBox="1"/>
      </xdr:nvSpPr>
      <xdr:spPr>
        <a:xfrm>
          <a:off x="6008370" y="5140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5470" cy="248920"/>
    <xdr:sp macro="" textlink="">
      <xdr:nvSpPr>
        <xdr:cNvPr id="280" name="テキスト ボックス 279"/>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37</xdr:row>
      <xdr:rowOff>120650</xdr:rowOff>
    </xdr:to>
    <xdr:cxnSp macro="">
      <xdr:nvCxnSpPr>
        <xdr:cNvPr id="282" name="直線コネクタ 281"/>
        <xdr:cNvCxnSpPr/>
      </xdr:nvCxnSpPr>
      <xdr:spPr>
        <a:xfrm flipV="1">
          <a:off x="10475595" y="532384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123825</xdr:rowOff>
    </xdr:from>
    <xdr:ext cx="534670" cy="248920"/>
    <xdr:sp macro="" textlink="">
      <xdr:nvSpPr>
        <xdr:cNvPr id="283" name="補助費等最小値テキスト"/>
        <xdr:cNvSpPr txBox="1"/>
      </xdr:nvSpPr>
      <xdr:spPr>
        <a:xfrm>
          <a:off x="10528300" y="64674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120650</xdr:rowOff>
    </xdr:from>
    <xdr:to xmlns:xdr="http://schemas.openxmlformats.org/drawingml/2006/spreadsheetDrawing">
      <xdr:col>55</xdr:col>
      <xdr:colOff>88900</xdr:colOff>
      <xdr:row>37</xdr:row>
      <xdr:rowOff>120650</xdr:rowOff>
    </xdr:to>
    <xdr:cxnSp macro="">
      <xdr:nvCxnSpPr>
        <xdr:cNvPr id="284" name="直線コネクタ 283"/>
        <xdr:cNvCxnSpPr/>
      </xdr:nvCxnSpPr>
      <xdr:spPr>
        <a:xfrm>
          <a:off x="10388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598805" cy="259080"/>
    <xdr:sp macro="" textlink="">
      <xdr:nvSpPr>
        <xdr:cNvPr id="285" name="補助費等最大値テキスト"/>
        <xdr:cNvSpPr txBox="1"/>
      </xdr:nvSpPr>
      <xdr:spPr>
        <a:xfrm>
          <a:off x="10528300" y="509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6" name="直線コネクタ 285"/>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41910</xdr:rowOff>
    </xdr:from>
    <xdr:to xmlns:xdr="http://schemas.openxmlformats.org/drawingml/2006/spreadsheetDrawing">
      <xdr:col>55</xdr:col>
      <xdr:colOff>0</xdr:colOff>
      <xdr:row>37</xdr:row>
      <xdr:rowOff>43815</xdr:rowOff>
    </xdr:to>
    <xdr:cxnSp macro="">
      <xdr:nvCxnSpPr>
        <xdr:cNvPr id="287" name="直線コネクタ 286"/>
        <xdr:cNvCxnSpPr/>
      </xdr:nvCxnSpPr>
      <xdr:spPr>
        <a:xfrm flipV="1">
          <a:off x="9639300" y="63855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46990</xdr:rowOff>
    </xdr:from>
    <xdr:ext cx="534670" cy="259080"/>
    <xdr:sp macro="" textlink="">
      <xdr:nvSpPr>
        <xdr:cNvPr id="288" name="補助費等平均値テキスト"/>
        <xdr:cNvSpPr txBox="1"/>
      </xdr:nvSpPr>
      <xdr:spPr>
        <a:xfrm>
          <a:off x="10528300" y="604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24130</xdr:rowOff>
    </xdr:from>
    <xdr:to xmlns:xdr="http://schemas.openxmlformats.org/drawingml/2006/spreadsheetDrawing">
      <xdr:col>55</xdr:col>
      <xdr:colOff>50800</xdr:colOff>
      <xdr:row>36</xdr:row>
      <xdr:rowOff>125730</xdr:rowOff>
    </xdr:to>
    <xdr:sp macro="" textlink="">
      <xdr:nvSpPr>
        <xdr:cNvPr id="289" name="フローチャート: 判断 288"/>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43815</xdr:rowOff>
    </xdr:from>
    <xdr:to xmlns:xdr="http://schemas.openxmlformats.org/drawingml/2006/spreadsheetDrawing">
      <xdr:col>50</xdr:col>
      <xdr:colOff>114300</xdr:colOff>
      <xdr:row>37</xdr:row>
      <xdr:rowOff>85090</xdr:rowOff>
    </xdr:to>
    <xdr:cxnSp macro="">
      <xdr:nvCxnSpPr>
        <xdr:cNvPr id="290" name="直線コネクタ 289"/>
        <xdr:cNvCxnSpPr/>
      </xdr:nvCxnSpPr>
      <xdr:spPr>
        <a:xfrm flipV="1">
          <a:off x="8750300" y="63874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158750</xdr:rowOff>
    </xdr:from>
    <xdr:to xmlns:xdr="http://schemas.openxmlformats.org/drawingml/2006/spreadsheetDrawing">
      <xdr:col>50</xdr:col>
      <xdr:colOff>165100</xdr:colOff>
      <xdr:row>36</xdr:row>
      <xdr:rowOff>88900</xdr:rowOff>
    </xdr:to>
    <xdr:sp macro="" textlink="">
      <xdr:nvSpPr>
        <xdr:cNvPr id="291" name="フローチャート: 判断 290"/>
        <xdr:cNvSpPr/>
      </xdr:nvSpPr>
      <xdr:spPr>
        <a:xfrm>
          <a:off x="958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105410</xdr:rowOff>
    </xdr:from>
    <xdr:ext cx="524510" cy="259080"/>
    <xdr:sp macro="" textlink="">
      <xdr:nvSpPr>
        <xdr:cNvPr id="292" name="テキスト ボックス 291"/>
        <xdr:cNvSpPr txBox="1"/>
      </xdr:nvSpPr>
      <xdr:spPr>
        <a:xfrm>
          <a:off x="9371965" y="59347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66040</xdr:rowOff>
    </xdr:from>
    <xdr:to xmlns:xdr="http://schemas.openxmlformats.org/drawingml/2006/spreadsheetDrawing">
      <xdr:col>45</xdr:col>
      <xdr:colOff>177800</xdr:colOff>
      <xdr:row>37</xdr:row>
      <xdr:rowOff>85090</xdr:rowOff>
    </xdr:to>
    <xdr:cxnSp macro="">
      <xdr:nvCxnSpPr>
        <xdr:cNvPr id="293" name="直線コネクタ 292"/>
        <xdr:cNvCxnSpPr/>
      </xdr:nvCxnSpPr>
      <xdr:spPr>
        <a:xfrm>
          <a:off x="7861300" y="64096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67945</xdr:rowOff>
    </xdr:from>
    <xdr:to xmlns:xdr="http://schemas.openxmlformats.org/drawingml/2006/spreadsheetDrawing">
      <xdr:col>46</xdr:col>
      <xdr:colOff>38100</xdr:colOff>
      <xdr:row>36</xdr:row>
      <xdr:rowOff>169545</xdr:rowOff>
    </xdr:to>
    <xdr:sp macro="" textlink="">
      <xdr:nvSpPr>
        <xdr:cNvPr id="294" name="フローチャート: 判断 293"/>
        <xdr:cNvSpPr/>
      </xdr:nvSpPr>
      <xdr:spPr>
        <a:xfrm>
          <a:off x="8699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14605</xdr:rowOff>
    </xdr:from>
    <xdr:ext cx="524510" cy="259080"/>
    <xdr:sp macro="" textlink="">
      <xdr:nvSpPr>
        <xdr:cNvPr id="295" name="テキスト ボックス 294"/>
        <xdr:cNvSpPr txBox="1"/>
      </xdr:nvSpPr>
      <xdr:spPr>
        <a:xfrm>
          <a:off x="8482965" y="6015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66040</xdr:rowOff>
    </xdr:from>
    <xdr:to xmlns:xdr="http://schemas.openxmlformats.org/drawingml/2006/spreadsheetDrawing">
      <xdr:col>41</xdr:col>
      <xdr:colOff>50800</xdr:colOff>
      <xdr:row>37</xdr:row>
      <xdr:rowOff>87630</xdr:rowOff>
    </xdr:to>
    <xdr:cxnSp macro="">
      <xdr:nvCxnSpPr>
        <xdr:cNvPr id="296" name="直線コネクタ 295"/>
        <xdr:cNvCxnSpPr/>
      </xdr:nvCxnSpPr>
      <xdr:spPr>
        <a:xfrm flipV="1">
          <a:off x="6972300" y="64096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79375</xdr:rowOff>
    </xdr:from>
    <xdr:to xmlns:xdr="http://schemas.openxmlformats.org/drawingml/2006/spreadsheetDrawing">
      <xdr:col>41</xdr:col>
      <xdr:colOff>101600</xdr:colOff>
      <xdr:row>37</xdr:row>
      <xdr:rowOff>9525</xdr:rowOff>
    </xdr:to>
    <xdr:sp macro="" textlink="">
      <xdr:nvSpPr>
        <xdr:cNvPr id="297" name="フローチャート: 判断 296"/>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26035</xdr:rowOff>
    </xdr:from>
    <xdr:ext cx="524510" cy="259080"/>
    <xdr:sp macro="" textlink="">
      <xdr:nvSpPr>
        <xdr:cNvPr id="298" name="テキスト ボックス 297"/>
        <xdr:cNvSpPr txBox="1"/>
      </xdr:nvSpPr>
      <xdr:spPr>
        <a:xfrm>
          <a:off x="7593965" y="60267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153670</xdr:rowOff>
    </xdr:from>
    <xdr:to xmlns:xdr="http://schemas.openxmlformats.org/drawingml/2006/spreadsheetDrawing">
      <xdr:col>36</xdr:col>
      <xdr:colOff>165100</xdr:colOff>
      <xdr:row>37</xdr:row>
      <xdr:rowOff>83820</xdr:rowOff>
    </xdr:to>
    <xdr:sp macro="" textlink="">
      <xdr:nvSpPr>
        <xdr:cNvPr id="299" name="フローチャート: 判断 298"/>
        <xdr:cNvSpPr/>
      </xdr:nvSpPr>
      <xdr:spPr>
        <a:xfrm>
          <a:off x="6921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100330</xdr:rowOff>
    </xdr:from>
    <xdr:ext cx="524510" cy="248920"/>
    <xdr:sp macro="" textlink="">
      <xdr:nvSpPr>
        <xdr:cNvPr id="300" name="テキスト ボックス 299"/>
        <xdr:cNvSpPr txBox="1"/>
      </xdr:nvSpPr>
      <xdr:spPr>
        <a:xfrm>
          <a:off x="6704965" y="61010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162560</xdr:rowOff>
    </xdr:from>
    <xdr:to xmlns:xdr="http://schemas.openxmlformats.org/drawingml/2006/spreadsheetDrawing">
      <xdr:col>55</xdr:col>
      <xdr:colOff>50800</xdr:colOff>
      <xdr:row>37</xdr:row>
      <xdr:rowOff>92710</xdr:rowOff>
    </xdr:to>
    <xdr:sp macro="" textlink="">
      <xdr:nvSpPr>
        <xdr:cNvPr id="306" name="楕円 30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77470</xdr:rowOff>
    </xdr:from>
    <xdr:ext cx="534670" cy="248920"/>
    <xdr:sp macro="" textlink="">
      <xdr:nvSpPr>
        <xdr:cNvPr id="307" name="補助費等該当値テキスト"/>
        <xdr:cNvSpPr txBox="1"/>
      </xdr:nvSpPr>
      <xdr:spPr>
        <a:xfrm>
          <a:off x="10528300" y="6249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164465</xdr:rowOff>
    </xdr:from>
    <xdr:to xmlns:xdr="http://schemas.openxmlformats.org/drawingml/2006/spreadsheetDrawing">
      <xdr:col>50</xdr:col>
      <xdr:colOff>165100</xdr:colOff>
      <xdr:row>37</xdr:row>
      <xdr:rowOff>94615</xdr:rowOff>
    </xdr:to>
    <xdr:sp macro="" textlink="">
      <xdr:nvSpPr>
        <xdr:cNvPr id="308" name="楕円 307"/>
        <xdr:cNvSpPr/>
      </xdr:nvSpPr>
      <xdr:spPr>
        <a:xfrm>
          <a:off x="958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86360</xdr:rowOff>
    </xdr:from>
    <xdr:ext cx="524510" cy="251460"/>
    <xdr:sp macro="" textlink="">
      <xdr:nvSpPr>
        <xdr:cNvPr id="309" name="テキスト ボックス 308"/>
        <xdr:cNvSpPr txBox="1"/>
      </xdr:nvSpPr>
      <xdr:spPr>
        <a:xfrm>
          <a:off x="9371965" y="64300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34290</xdr:rowOff>
    </xdr:from>
    <xdr:to xmlns:xdr="http://schemas.openxmlformats.org/drawingml/2006/spreadsheetDrawing">
      <xdr:col>46</xdr:col>
      <xdr:colOff>38100</xdr:colOff>
      <xdr:row>37</xdr:row>
      <xdr:rowOff>135890</xdr:rowOff>
    </xdr:to>
    <xdr:sp macro="" textlink="">
      <xdr:nvSpPr>
        <xdr:cNvPr id="310" name="楕円 309"/>
        <xdr:cNvSpPr/>
      </xdr:nvSpPr>
      <xdr:spPr>
        <a:xfrm>
          <a:off x="8699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127000</xdr:rowOff>
    </xdr:from>
    <xdr:ext cx="524510" cy="259080"/>
    <xdr:sp macro="" textlink="">
      <xdr:nvSpPr>
        <xdr:cNvPr id="311" name="テキスト ボックス 310"/>
        <xdr:cNvSpPr txBox="1"/>
      </xdr:nvSpPr>
      <xdr:spPr>
        <a:xfrm>
          <a:off x="8482965" y="6470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15240</xdr:rowOff>
    </xdr:from>
    <xdr:to xmlns:xdr="http://schemas.openxmlformats.org/drawingml/2006/spreadsheetDrawing">
      <xdr:col>41</xdr:col>
      <xdr:colOff>101600</xdr:colOff>
      <xdr:row>37</xdr:row>
      <xdr:rowOff>116840</xdr:rowOff>
    </xdr:to>
    <xdr:sp macro="" textlink="">
      <xdr:nvSpPr>
        <xdr:cNvPr id="312" name="楕円 311"/>
        <xdr:cNvSpPr/>
      </xdr:nvSpPr>
      <xdr:spPr>
        <a:xfrm>
          <a:off x="7810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107950</xdr:rowOff>
    </xdr:from>
    <xdr:ext cx="524510" cy="259080"/>
    <xdr:sp macro="" textlink="">
      <xdr:nvSpPr>
        <xdr:cNvPr id="313" name="テキスト ボックス 312"/>
        <xdr:cNvSpPr txBox="1"/>
      </xdr:nvSpPr>
      <xdr:spPr>
        <a:xfrm>
          <a:off x="7593965" y="6451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36830</xdr:rowOff>
    </xdr:from>
    <xdr:to xmlns:xdr="http://schemas.openxmlformats.org/drawingml/2006/spreadsheetDrawing">
      <xdr:col>36</xdr:col>
      <xdr:colOff>165100</xdr:colOff>
      <xdr:row>37</xdr:row>
      <xdr:rowOff>138430</xdr:rowOff>
    </xdr:to>
    <xdr:sp macro="" textlink="">
      <xdr:nvSpPr>
        <xdr:cNvPr id="314" name="楕円 313"/>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129540</xdr:rowOff>
    </xdr:from>
    <xdr:ext cx="524510" cy="259080"/>
    <xdr:sp macro="" textlink="">
      <xdr:nvSpPr>
        <xdr:cNvPr id="315" name="テキスト ボックス 314"/>
        <xdr:cNvSpPr txBox="1"/>
      </xdr:nvSpPr>
      <xdr:spPr>
        <a:xfrm>
          <a:off x="6704965" y="6473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4" name="テキスト ボックス 323"/>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760" cy="259080"/>
    <xdr:sp macro="" textlink="">
      <xdr:nvSpPr>
        <xdr:cNvPr id="327" name="テキスト ボックス 326"/>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5470" cy="259080"/>
    <xdr:sp macro="" textlink="">
      <xdr:nvSpPr>
        <xdr:cNvPr id="329" name="テキスト ボックス 328"/>
        <xdr:cNvSpPr txBox="1"/>
      </xdr:nvSpPr>
      <xdr:spPr>
        <a:xfrm>
          <a:off x="6008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5470" cy="248920"/>
    <xdr:sp macro="" textlink="">
      <xdr:nvSpPr>
        <xdr:cNvPr id="331" name="テキスト ボックス 330"/>
        <xdr:cNvSpPr txBox="1"/>
      </xdr:nvSpPr>
      <xdr:spPr>
        <a:xfrm>
          <a:off x="6008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5470" cy="259080"/>
    <xdr:sp macro="" textlink="">
      <xdr:nvSpPr>
        <xdr:cNvPr id="333" name="テキスト ボックス 332"/>
        <xdr:cNvSpPr txBox="1"/>
      </xdr:nvSpPr>
      <xdr:spPr>
        <a:xfrm>
          <a:off x="6008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5470" cy="259080"/>
    <xdr:sp macro="" textlink="">
      <xdr:nvSpPr>
        <xdr:cNvPr id="335" name="テキスト ボックス 334"/>
        <xdr:cNvSpPr txBox="1"/>
      </xdr:nvSpPr>
      <xdr:spPr>
        <a:xfrm>
          <a:off x="6008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37" name="テキスト ボックス 336"/>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127635</xdr:rowOff>
    </xdr:from>
    <xdr:to xmlns:xdr="http://schemas.openxmlformats.org/drawingml/2006/spreadsheetDrawing">
      <xdr:col>54</xdr:col>
      <xdr:colOff>189865</xdr:colOff>
      <xdr:row>58</xdr:row>
      <xdr:rowOff>106680</xdr:rowOff>
    </xdr:to>
    <xdr:cxnSp macro="">
      <xdr:nvCxnSpPr>
        <xdr:cNvPr id="339" name="直線コネクタ 338"/>
        <xdr:cNvCxnSpPr/>
      </xdr:nvCxnSpPr>
      <xdr:spPr>
        <a:xfrm flipV="1">
          <a:off x="10475595" y="852868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110490</xdr:rowOff>
    </xdr:from>
    <xdr:ext cx="534670" cy="250190"/>
    <xdr:sp macro="" textlink="">
      <xdr:nvSpPr>
        <xdr:cNvPr id="340" name="普通建設事業費最小値テキスト"/>
        <xdr:cNvSpPr txBox="1"/>
      </xdr:nvSpPr>
      <xdr:spPr>
        <a:xfrm>
          <a:off x="10528300" y="10054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106680</xdr:rowOff>
    </xdr:from>
    <xdr:to xmlns:xdr="http://schemas.openxmlformats.org/drawingml/2006/spreadsheetDrawing">
      <xdr:col>55</xdr:col>
      <xdr:colOff>88900</xdr:colOff>
      <xdr:row>58</xdr:row>
      <xdr:rowOff>106680</xdr:rowOff>
    </xdr:to>
    <xdr:cxnSp macro="">
      <xdr:nvCxnSpPr>
        <xdr:cNvPr id="341" name="直線コネクタ 340"/>
        <xdr:cNvCxnSpPr/>
      </xdr:nvCxnSpPr>
      <xdr:spPr>
        <a:xfrm>
          <a:off x="10388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598805" cy="251460"/>
    <xdr:sp macro="" textlink="">
      <xdr:nvSpPr>
        <xdr:cNvPr id="342" name="普通建設事業費最大値テキスト"/>
        <xdr:cNvSpPr txBox="1"/>
      </xdr:nvSpPr>
      <xdr:spPr>
        <a:xfrm>
          <a:off x="10528300" y="8304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127635</xdr:rowOff>
    </xdr:from>
    <xdr:to xmlns:xdr="http://schemas.openxmlformats.org/drawingml/2006/spreadsheetDrawing">
      <xdr:col>55</xdr:col>
      <xdr:colOff>88900</xdr:colOff>
      <xdr:row>49</xdr:row>
      <xdr:rowOff>127635</xdr:rowOff>
    </xdr:to>
    <xdr:cxnSp macro="">
      <xdr:nvCxnSpPr>
        <xdr:cNvPr id="343" name="直線コネクタ 342"/>
        <xdr:cNvCxnSpPr/>
      </xdr:nvCxnSpPr>
      <xdr:spPr>
        <a:xfrm>
          <a:off x="10388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125095</xdr:rowOff>
    </xdr:from>
    <xdr:to xmlns:xdr="http://schemas.openxmlformats.org/drawingml/2006/spreadsheetDrawing">
      <xdr:col>55</xdr:col>
      <xdr:colOff>0</xdr:colOff>
      <xdr:row>58</xdr:row>
      <xdr:rowOff>1270</xdr:rowOff>
    </xdr:to>
    <xdr:cxnSp macro="">
      <xdr:nvCxnSpPr>
        <xdr:cNvPr id="344" name="直線コネクタ 343"/>
        <xdr:cNvCxnSpPr/>
      </xdr:nvCxnSpPr>
      <xdr:spPr>
        <a:xfrm flipV="1">
          <a:off x="9639300" y="98977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42545</xdr:rowOff>
    </xdr:from>
    <xdr:ext cx="534670" cy="249555"/>
    <xdr:sp macro="" textlink="">
      <xdr:nvSpPr>
        <xdr:cNvPr id="345" name="普通建設事業費平均値テキスト"/>
        <xdr:cNvSpPr txBox="1"/>
      </xdr:nvSpPr>
      <xdr:spPr>
        <a:xfrm>
          <a:off x="10528300" y="9643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19685</xdr:rowOff>
    </xdr:from>
    <xdr:to xmlns:xdr="http://schemas.openxmlformats.org/drawingml/2006/spreadsheetDrawing">
      <xdr:col>55</xdr:col>
      <xdr:colOff>50800</xdr:colOff>
      <xdr:row>57</xdr:row>
      <xdr:rowOff>121285</xdr:rowOff>
    </xdr:to>
    <xdr:sp macro="" textlink="">
      <xdr:nvSpPr>
        <xdr:cNvPr id="346" name="フローチャート: 判断 345"/>
        <xdr:cNvSpPr/>
      </xdr:nvSpPr>
      <xdr:spPr>
        <a:xfrm>
          <a:off x="10426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48260</xdr:rowOff>
    </xdr:from>
    <xdr:to xmlns:xdr="http://schemas.openxmlformats.org/drawingml/2006/spreadsheetDrawing">
      <xdr:col>50</xdr:col>
      <xdr:colOff>114300</xdr:colOff>
      <xdr:row>58</xdr:row>
      <xdr:rowOff>1270</xdr:rowOff>
    </xdr:to>
    <xdr:cxnSp macro="">
      <xdr:nvCxnSpPr>
        <xdr:cNvPr id="347" name="直線コネクタ 346"/>
        <xdr:cNvCxnSpPr/>
      </xdr:nvCxnSpPr>
      <xdr:spPr>
        <a:xfrm>
          <a:off x="8750300" y="98209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140335</xdr:rowOff>
    </xdr:from>
    <xdr:to xmlns:xdr="http://schemas.openxmlformats.org/drawingml/2006/spreadsheetDrawing">
      <xdr:col>50</xdr:col>
      <xdr:colOff>165100</xdr:colOff>
      <xdr:row>57</xdr:row>
      <xdr:rowOff>70485</xdr:rowOff>
    </xdr:to>
    <xdr:sp macro="" textlink="">
      <xdr:nvSpPr>
        <xdr:cNvPr id="348" name="フローチャート: 判断 347"/>
        <xdr:cNvSpPr/>
      </xdr:nvSpPr>
      <xdr:spPr>
        <a:xfrm>
          <a:off x="958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86995</xdr:rowOff>
    </xdr:from>
    <xdr:ext cx="524510" cy="250825"/>
    <xdr:sp macro="" textlink="">
      <xdr:nvSpPr>
        <xdr:cNvPr id="349" name="テキスト ボックス 348"/>
        <xdr:cNvSpPr txBox="1"/>
      </xdr:nvSpPr>
      <xdr:spPr>
        <a:xfrm>
          <a:off x="9371965" y="951674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48260</xdr:rowOff>
    </xdr:from>
    <xdr:to xmlns:xdr="http://schemas.openxmlformats.org/drawingml/2006/spreadsheetDrawing">
      <xdr:col>45</xdr:col>
      <xdr:colOff>177800</xdr:colOff>
      <xdr:row>57</xdr:row>
      <xdr:rowOff>93980</xdr:rowOff>
    </xdr:to>
    <xdr:cxnSp macro="">
      <xdr:nvCxnSpPr>
        <xdr:cNvPr id="350" name="直線コネクタ 349"/>
        <xdr:cNvCxnSpPr/>
      </xdr:nvCxnSpPr>
      <xdr:spPr>
        <a:xfrm flipV="1">
          <a:off x="7861300" y="9820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132080</xdr:rowOff>
    </xdr:from>
    <xdr:to xmlns:xdr="http://schemas.openxmlformats.org/drawingml/2006/spreadsheetDrawing">
      <xdr:col>46</xdr:col>
      <xdr:colOff>38100</xdr:colOff>
      <xdr:row>57</xdr:row>
      <xdr:rowOff>61595</xdr:rowOff>
    </xdr:to>
    <xdr:sp macro="" textlink="">
      <xdr:nvSpPr>
        <xdr:cNvPr id="351" name="フローチャート: 判断 350"/>
        <xdr:cNvSpPr/>
      </xdr:nvSpPr>
      <xdr:spPr>
        <a:xfrm>
          <a:off x="8699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78105</xdr:rowOff>
    </xdr:from>
    <xdr:ext cx="524510" cy="248920"/>
    <xdr:sp macro="" textlink="">
      <xdr:nvSpPr>
        <xdr:cNvPr id="352" name="テキスト ボックス 351"/>
        <xdr:cNvSpPr txBox="1"/>
      </xdr:nvSpPr>
      <xdr:spPr>
        <a:xfrm>
          <a:off x="8482965" y="95078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93980</xdr:rowOff>
    </xdr:from>
    <xdr:to xmlns:xdr="http://schemas.openxmlformats.org/drawingml/2006/spreadsheetDrawing">
      <xdr:col>41</xdr:col>
      <xdr:colOff>50800</xdr:colOff>
      <xdr:row>57</xdr:row>
      <xdr:rowOff>164465</xdr:rowOff>
    </xdr:to>
    <xdr:cxnSp macro="">
      <xdr:nvCxnSpPr>
        <xdr:cNvPr id="353" name="直線コネクタ 352"/>
        <xdr:cNvCxnSpPr/>
      </xdr:nvCxnSpPr>
      <xdr:spPr>
        <a:xfrm flipV="1">
          <a:off x="6972300" y="98666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69215</xdr:rowOff>
    </xdr:from>
    <xdr:to xmlns:xdr="http://schemas.openxmlformats.org/drawingml/2006/spreadsheetDrawing">
      <xdr:col>41</xdr:col>
      <xdr:colOff>101600</xdr:colOff>
      <xdr:row>56</xdr:row>
      <xdr:rowOff>170815</xdr:rowOff>
    </xdr:to>
    <xdr:sp macro="" textlink="">
      <xdr:nvSpPr>
        <xdr:cNvPr id="354" name="フローチャート: 判断 353"/>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15875</xdr:rowOff>
    </xdr:from>
    <xdr:ext cx="588645" cy="259080"/>
    <xdr:sp macro="" textlink="">
      <xdr:nvSpPr>
        <xdr:cNvPr id="355" name="テキスト ボックス 354"/>
        <xdr:cNvSpPr txBox="1"/>
      </xdr:nvSpPr>
      <xdr:spPr>
        <a:xfrm>
          <a:off x="7561580" y="94456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56" name="フローチャート: 判断 355"/>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18415</xdr:rowOff>
    </xdr:from>
    <xdr:ext cx="524510" cy="250825"/>
    <xdr:sp macro="" textlink="">
      <xdr:nvSpPr>
        <xdr:cNvPr id="357" name="テキスト ボックス 356"/>
        <xdr:cNvSpPr txBox="1"/>
      </xdr:nvSpPr>
      <xdr:spPr>
        <a:xfrm>
          <a:off x="6704965" y="961961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74930</xdr:rowOff>
    </xdr:from>
    <xdr:to xmlns:xdr="http://schemas.openxmlformats.org/drawingml/2006/spreadsheetDrawing">
      <xdr:col>55</xdr:col>
      <xdr:colOff>50800</xdr:colOff>
      <xdr:row>58</xdr:row>
      <xdr:rowOff>4445</xdr:rowOff>
    </xdr:to>
    <xdr:sp macro="" textlink="">
      <xdr:nvSpPr>
        <xdr:cNvPr id="363" name="楕円 362"/>
        <xdr:cNvSpPr/>
      </xdr:nvSpPr>
      <xdr:spPr>
        <a:xfrm>
          <a:off x="104267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52705</xdr:rowOff>
    </xdr:from>
    <xdr:ext cx="534670" cy="250825"/>
    <xdr:sp macro="" textlink="">
      <xdr:nvSpPr>
        <xdr:cNvPr id="364" name="普通建設事業費該当値テキスト"/>
        <xdr:cNvSpPr txBox="1"/>
      </xdr:nvSpPr>
      <xdr:spPr>
        <a:xfrm>
          <a:off x="10528300" y="9825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121920</xdr:rowOff>
    </xdr:from>
    <xdr:to xmlns:xdr="http://schemas.openxmlformats.org/drawingml/2006/spreadsheetDrawing">
      <xdr:col>50</xdr:col>
      <xdr:colOff>165100</xdr:colOff>
      <xdr:row>58</xdr:row>
      <xdr:rowOff>52070</xdr:rowOff>
    </xdr:to>
    <xdr:sp macro="" textlink="">
      <xdr:nvSpPr>
        <xdr:cNvPr id="365" name="楕円 364"/>
        <xdr:cNvSpPr/>
      </xdr:nvSpPr>
      <xdr:spPr>
        <a:xfrm>
          <a:off x="9588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43180</xdr:rowOff>
    </xdr:from>
    <xdr:ext cx="524510" cy="248920"/>
    <xdr:sp macro="" textlink="">
      <xdr:nvSpPr>
        <xdr:cNvPr id="366" name="テキスト ボックス 365"/>
        <xdr:cNvSpPr txBox="1"/>
      </xdr:nvSpPr>
      <xdr:spPr>
        <a:xfrm>
          <a:off x="9371965" y="99872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168910</xdr:rowOff>
    </xdr:from>
    <xdr:to xmlns:xdr="http://schemas.openxmlformats.org/drawingml/2006/spreadsheetDrawing">
      <xdr:col>46</xdr:col>
      <xdr:colOff>38100</xdr:colOff>
      <xdr:row>57</xdr:row>
      <xdr:rowOff>99060</xdr:rowOff>
    </xdr:to>
    <xdr:sp macro="" textlink="">
      <xdr:nvSpPr>
        <xdr:cNvPr id="367" name="楕円 366"/>
        <xdr:cNvSpPr/>
      </xdr:nvSpPr>
      <xdr:spPr>
        <a:xfrm>
          <a:off x="8699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90170</xdr:rowOff>
    </xdr:from>
    <xdr:ext cx="524510" cy="259080"/>
    <xdr:sp macro="" textlink="">
      <xdr:nvSpPr>
        <xdr:cNvPr id="368" name="テキスト ボックス 367"/>
        <xdr:cNvSpPr txBox="1"/>
      </xdr:nvSpPr>
      <xdr:spPr>
        <a:xfrm>
          <a:off x="8482965" y="98628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144780</xdr:rowOff>
    </xdr:to>
    <xdr:sp macro="" textlink="">
      <xdr:nvSpPr>
        <xdr:cNvPr id="369" name="楕円 368"/>
        <xdr:cNvSpPr/>
      </xdr:nvSpPr>
      <xdr:spPr>
        <a:xfrm>
          <a:off x="781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135890</xdr:rowOff>
    </xdr:from>
    <xdr:ext cx="524510" cy="259080"/>
    <xdr:sp macro="" textlink="">
      <xdr:nvSpPr>
        <xdr:cNvPr id="370" name="テキスト ボックス 369"/>
        <xdr:cNvSpPr txBox="1"/>
      </xdr:nvSpPr>
      <xdr:spPr>
        <a:xfrm>
          <a:off x="7593965" y="99085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113665</xdr:rowOff>
    </xdr:from>
    <xdr:to xmlns:xdr="http://schemas.openxmlformats.org/drawingml/2006/spreadsheetDrawing">
      <xdr:col>36</xdr:col>
      <xdr:colOff>165100</xdr:colOff>
      <xdr:row>58</xdr:row>
      <xdr:rowOff>43815</xdr:rowOff>
    </xdr:to>
    <xdr:sp macro="" textlink="">
      <xdr:nvSpPr>
        <xdr:cNvPr id="371" name="楕円 370"/>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35560</xdr:rowOff>
    </xdr:from>
    <xdr:ext cx="524510" cy="259080"/>
    <xdr:sp macro="" textlink="">
      <xdr:nvSpPr>
        <xdr:cNvPr id="372" name="テキスト ボックス 371"/>
        <xdr:cNvSpPr txBox="1"/>
      </xdr:nvSpPr>
      <xdr:spPr>
        <a:xfrm>
          <a:off x="6704965" y="9979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81" name="テキスト ボックス 380"/>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760" cy="259080"/>
    <xdr:sp macro="" textlink="">
      <xdr:nvSpPr>
        <xdr:cNvPr id="384" name="テキスト ボックス 383"/>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5470" cy="259080"/>
    <xdr:sp macro="" textlink="">
      <xdr:nvSpPr>
        <xdr:cNvPr id="386" name="テキスト ボックス 385"/>
        <xdr:cNvSpPr txBox="1"/>
      </xdr:nvSpPr>
      <xdr:spPr>
        <a:xfrm>
          <a:off x="6008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5470" cy="248920"/>
    <xdr:sp macro="" textlink="">
      <xdr:nvSpPr>
        <xdr:cNvPr id="388" name="テキスト ボックス 387"/>
        <xdr:cNvSpPr txBox="1"/>
      </xdr:nvSpPr>
      <xdr:spPr>
        <a:xfrm>
          <a:off x="6008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5470" cy="259080"/>
    <xdr:sp macro="" textlink="">
      <xdr:nvSpPr>
        <xdr:cNvPr id="390" name="テキスト ボックス 389"/>
        <xdr:cNvSpPr txBox="1"/>
      </xdr:nvSpPr>
      <xdr:spPr>
        <a:xfrm>
          <a:off x="6008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5470" cy="259080"/>
    <xdr:sp macro="" textlink="">
      <xdr:nvSpPr>
        <xdr:cNvPr id="392" name="テキスト ボックス 391"/>
        <xdr:cNvSpPr txBox="1"/>
      </xdr:nvSpPr>
      <xdr:spPr>
        <a:xfrm>
          <a:off x="6008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394" name="テキスト ボックス 393"/>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167640</xdr:rowOff>
    </xdr:from>
    <xdr:to xmlns:xdr="http://schemas.openxmlformats.org/drawingml/2006/spreadsheetDrawing">
      <xdr:col>54</xdr:col>
      <xdr:colOff>189865</xdr:colOff>
      <xdr:row>79</xdr:row>
      <xdr:rowOff>44450</xdr:rowOff>
    </xdr:to>
    <xdr:cxnSp macro="">
      <xdr:nvCxnSpPr>
        <xdr:cNvPr id="396" name="直線コネクタ 395"/>
        <xdr:cNvCxnSpPr/>
      </xdr:nvCxnSpPr>
      <xdr:spPr>
        <a:xfrm flipV="1">
          <a:off x="10475595" y="12169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8" name="直線コネクタ 39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114300</xdr:rowOff>
    </xdr:from>
    <xdr:ext cx="598805" cy="259080"/>
    <xdr:sp macro="" textlink="">
      <xdr:nvSpPr>
        <xdr:cNvPr id="399" name="普通建設事業費 （ うち新規整備　）最大値テキスト"/>
        <xdr:cNvSpPr txBox="1"/>
      </xdr:nvSpPr>
      <xdr:spPr>
        <a:xfrm>
          <a:off x="10528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167640</xdr:rowOff>
    </xdr:from>
    <xdr:to xmlns:xdr="http://schemas.openxmlformats.org/drawingml/2006/spreadsheetDrawing">
      <xdr:col>55</xdr:col>
      <xdr:colOff>88900</xdr:colOff>
      <xdr:row>70</xdr:row>
      <xdr:rowOff>167640</xdr:rowOff>
    </xdr:to>
    <xdr:cxnSp macro="">
      <xdr:nvCxnSpPr>
        <xdr:cNvPr id="400" name="直線コネクタ 399"/>
        <xdr:cNvCxnSpPr/>
      </xdr:nvCxnSpPr>
      <xdr:spPr>
        <a:xfrm>
          <a:off x="10388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127000</xdr:rowOff>
    </xdr:from>
    <xdr:to xmlns:xdr="http://schemas.openxmlformats.org/drawingml/2006/spreadsheetDrawing">
      <xdr:col>55</xdr:col>
      <xdr:colOff>0</xdr:colOff>
      <xdr:row>79</xdr:row>
      <xdr:rowOff>17780</xdr:rowOff>
    </xdr:to>
    <xdr:cxnSp macro="">
      <xdr:nvCxnSpPr>
        <xdr:cNvPr id="401" name="直線コネクタ 400"/>
        <xdr:cNvCxnSpPr/>
      </xdr:nvCxnSpPr>
      <xdr:spPr>
        <a:xfrm flipV="1">
          <a:off x="9639300" y="1350010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65405</xdr:rowOff>
    </xdr:from>
    <xdr:ext cx="534670" cy="249555"/>
    <xdr:sp macro="" textlink="">
      <xdr:nvSpPr>
        <xdr:cNvPr id="402" name="普通建設事業費 （ うち新規整備　）平均値テキスト"/>
        <xdr:cNvSpPr txBox="1"/>
      </xdr:nvSpPr>
      <xdr:spPr>
        <a:xfrm>
          <a:off x="10528300" y="132670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42545</xdr:rowOff>
    </xdr:from>
    <xdr:to xmlns:xdr="http://schemas.openxmlformats.org/drawingml/2006/spreadsheetDrawing">
      <xdr:col>55</xdr:col>
      <xdr:colOff>50800</xdr:colOff>
      <xdr:row>78</xdr:row>
      <xdr:rowOff>144145</xdr:rowOff>
    </xdr:to>
    <xdr:sp macro="" textlink="">
      <xdr:nvSpPr>
        <xdr:cNvPr id="403" name="フローチャート: 判断 402"/>
        <xdr:cNvSpPr/>
      </xdr:nvSpPr>
      <xdr:spPr>
        <a:xfrm>
          <a:off x="10426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17780</xdr:rowOff>
    </xdr:from>
    <xdr:to xmlns:xdr="http://schemas.openxmlformats.org/drawingml/2006/spreadsheetDrawing">
      <xdr:col>50</xdr:col>
      <xdr:colOff>114300</xdr:colOff>
      <xdr:row>79</xdr:row>
      <xdr:rowOff>34925</xdr:rowOff>
    </xdr:to>
    <xdr:cxnSp macro="">
      <xdr:nvCxnSpPr>
        <xdr:cNvPr id="404" name="直線コネクタ 403"/>
        <xdr:cNvCxnSpPr/>
      </xdr:nvCxnSpPr>
      <xdr:spPr>
        <a:xfrm flipV="1">
          <a:off x="8750300" y="135623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162560</xdr:rowOff>
    </xdr:from>
    <xdr:to xmlns:xdr="http://schemas.openxmlformats.org/drawingml/2006/spreadsheetDrawing">
      <xdr:col>50</xdr:col>
      <xdr:colOff>165100</xdr:colOff>
      <xdr:row>78</xdr:row>
      <xdr:rowOff>92710</xdr:rowOff>
    </xdr:to>
    <xdr:sp macro="" textlink="">
      <xdr:nvSpPr>
        <xdr:cNvPr id="405" name="フローチャート: 判断 404"/>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24510" cy="251460"/>
    <xdr:sp macro="" textlink="">
      <xdr:nvSpPr>
        <xdr:cNvPr id="406" name="テキスト ボックス 405"/>
        <xdr:cNvSpPr txBox="1"/>
      </xdr:nvSpPr>
      <xdr:spPr>
        <a:xfrm>
          <a:off x="9371965" y="131394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34925</xdr:rowOff>
    </xdr:from>
    <xdr:to xmlns:xdr="http://schemas.openxmlformats.org/drawingml/2006/spreadsheetDrawing">
      <xdr:col>45</xdr:col>
      <xdr:colOff>177800</xdr:colOff>
      <xdr:row>79</xdr:row>
      <xdr:rowOff>38735</xdr:rowOff>
    </xdr:to>
    <xdr:cxnSp macro="">
      <xdr:nvCxnSpPr>
        <xdr:cNvPr id="407" name="直線コネクタ 406"/>
        <xdr:cNvCxnSpPr/>
      </xdr:nvCxnSpPr>
      <xdr:spPr>
        <a:xfrm flipV="1">
          <a:off x="7861300" y="13579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144780</xdr:rowOff>
    </xdr:from>
    <xdr:to xmlns:xdr="http://schemas.openxmlformats.org/drawingml/2006/spreadsheetDrawing">
      <xdr:col>46</xdr:col>
      <xdr:colOff>38100</xdr:colOff>
      <xdr:row>78</xdr:row>
      <xdr:rowOff>74930</xdr:rowOff>
    </xdr:to>
    <xdr:sp macro="" textlink="">
      <xdr:nvSpPr>
        <xdr:cNvPr id="408" name="フローチャート: 判断 407"/>
        <xdr:cNvSpPr/>
      </xdr:nvSpPr>
      <xdr:spPr>
        <a:xfrm>
          <a:off x="86995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91440</xdr:rowOff>
    </xdr:from>
    <xdr:ext cx="524510" cy="259080"/>
    <xdr:sp macro="" textlink="">
      <xdr:nvSpPr>
        <xdr:cNvPr id="409" name="テキスト ボックス 408"/>
        <xdr:cNvSpPr txBox="1"/>
      </xdr:nvSpPr>
      <xdr:spPr>
        <a:xfrm>
          <a:off x="8482965" y="13121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12065</xdr:rowOff>
    </xdr:from>
    <xdr:to xmlns:xdr="http://schemas.openxmlformats.org/drawingml/2006/spreadsheetDrawing">
      <xdr:col>41</xdr:col>
      <xdr:colOff>50800</xdr:colOff>
      <xdr:row>79</xdr:row>
      <xdr:rowOff>38735</xdr:rowOff>
    </xdr:to>
    <xdr:cxnSp macro="">
      <xdr:nvCxnSpPr>
        <xdr:cNvPr id="410" name="直線コネクタ 409"/>
        <xdr:cNvCxnSpPr/>
      </xdr:nvCxnSpPr>
      <xdr:spPr>
        <a:xfrm>
          <a:off x="6972300" y="135566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104140</xdr:rowOff>
    </xdr:from>
    <xdr:to xmlns:xdr="http://schemas.openxmlformats.org/drawingml/2006/spreadsheetDrawing">
      <xdr:col>41</xdr:col>
      <xdr:colOff>101600</xdr:colOff>
      <xdr:row>78</xdr:row>
      <xdr:rowOff>34290</xdr:rowOff>
    </xdr:to>
    <xdr:sp macro="" textlink="">
      <xdr:nvSpPr>
        <xdr:cNvPr id="411" name="フローチャート: 判断 410"/>
        <xdr:cNvSpPr/>
      </xdr:nvSpPr>
      <xdr:spPr>
        <a:xfrm>
          <a:off x="7810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50800</xdr:rowOff>
    </xdr:from>
    <xdr:ext cx="524510" cy="259080"/>
    <xdr:sp macro="" textlink="">
      <xdr:nvSpPr>
        <xdr:cNvPr id="412" name="テキスト ボックス 411"/>
        <xdr:cNvSpPr txBox="1"/>
      </xdr:nvSpPr>
      <xdr:spPr>
        <a:xfrm>
          <a:off x="7593965" y="13081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48895</xdr:rowOff>
    </xdr:from>
    <xdr:to xmlns:xdr="http://schemas.openxmlformats.org/drawingml/2006/spreadsheetDrawing">
      <xdr:col>36</xdr:col>
      <xdr:colOff>165100</xdr:colOff>
      <xdr:row>78</xdr:row>
      <xdr:rowOff>150495</xdr:rowOff>
    </xdr:to>
    <xdr:sp macro="" textlink="">
      <xdr:nvSpPr>
        <xdr:cNvPr id="413" name="フローチャート: 判断 412"/>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167005</xdr:rowOff>
    </xdr:from>
    <xdr:ext cx="524510" cy="250825"/>
    <xdr:sp macro="" textlink="">
      <xdr:nvSpPr>
        <xdr:cNvPr id="414" name="テキスト ボックス 413"/>
        <xdr:cNvSpPr txBox="1"/>
      </xdr:nvSpPr>
      <xdr:spPr>
        <a:xfrm>
          <a:off x="6704965" y="131972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76200</xdr:rowOff>
    </xdr:from>
    <xdr:to xmlns:xdr="http://schemas.openxmlformats.org/drawingml/2006/spreadsheetDrawing">
      <xdr:col>55</xdr:col>
      <xdr:colOff>50800</xdr:colOff>
      <xdr:row>79</xdr:row>
      <xdr:rowOff>6350</xdr:rowOff>
    </xdr:to>
    <xdr:sp macro="" textlink="">
      <xdr:nvSpPr>
        <xdr:cNvPr id="420" name="楕円 419"/>
        <xdr:cNvSpPr/>
      </xdr:nvSpPr>
      <xdr:spPr>
        <a:xfrm>
          <a:off x="104267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20955</xdr:rowOff>
    </xdr:from>
    <xdr:ext cx="534670" cy="248920"/>
    <xdr:sp macro="" textlink="">
      <xdr:nvSpPr>
        <xdr:cNvPr id="421" name="普通建設事業費 （ うち新規整備　）該当値テキスト"/>
        <xdr:cNvSpPr txBox="1"/>
      </xdr:nvSpPr>
      <xdr:spPr>
        <a:xfrm>
          <a:off x="10528300" y="133940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138430</xdr:rowOff>
    </xdr:from>
    <xdr:to xmlns:xdr="http://schemas.openxmlformats.org/drawingml/2006/spreadsheetDrawing">
      <xdr:col>50</xdr:col>
      <xdr:colOff>165100</xdr:colOff>
      <xdr:row>79</xdr:row>
      <xdr:rowOff>68580</xdr:rowOff>
    </xdr:to>
    <xdr:sp macro="" textlink="">
      <xdr:nvSpPr>
        <xdr:cNvPr id="422" name="楕円 421"/>
        <xdr:cNvSpPr/>
      </xdr:nvSpPr>
      <xdr:spPr>
        <a:xfrm>
          <a:off x="9588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59690</xdr:rowOff>
    </xdr:from>
    <xdr:ext cx="459740" cy="259080"/>
    <xdr:sp macro="" textlink="">
      <xdr:nvSpPr>
        <xdr:cNvPr id="423" name="テキスト ボックス 422"/>
        <xdr:cNvSpPr txBox="1"/>
      </xdr:nvSpPr>
      <xdr:spPr>
        <a:xfrm>
          <a:off x="9404350" y="136042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155575</xdr:rowOff>
    </xdr:from>
    <xdr:to xmlns:xdr="http://schemas.openxmlformats.org/drawingml/2006/spreadsheetDrawing">
      <xdr:col>46</xdr:col>
      <xdr:colOff>38100</xdr:colOff>
      <xdr:row>79</xdr:row>
      <xdr:rowOff>86360</xdr:rowOff>
    </xdr:to>
    <xdr:sp macro="" textlink="">
      <xdr:nvSpPr>
        <xdr:cNvPr id="424" name="楕円 423"/>
        <xdr:cNvSpPr/>
      </xdr:nvSpPr>
      <xdr:spPr>
        <a:xfrm>
          <a:off x="8699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76835</xdr:rowOff>
    </xdr:from>
    <xdr:ext cx="459740" cy="249555"/>
    <xdr:sp macro="" textlink="">
      <xdr:nvSpPr>
        <xdr:cNvPr id="425" name="テキスト ボックス 424"/>
        <xdr:cNvSpPr txBox="1"/>
      </xdr:nvSpPr>
      <xdr:spPr>
        <a:xfrm>
          <a:off x="8515350" y="1362138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159385</xdr:rowOff>
    </xdr:from>
    <xdr:to xmlns:xdr="http://schemas.openxmlformats.org/drawingml/2006/spreadsheetDrawing">
      <xdr:col>41</xdr:col>
      <xdr:colOff>101600</xdr:colOff>
      <xdr:row>79</xdr:row>
      <xdr:rowOff>89535</xdr:rowOff>
    </xdr:to>
    <xdr:sp macro="" textlink="">
      <xdr:nvSpPr>
        <xdr:cNvPr id="426" name="楕円 425"/>
        <xdr:cNvSpPr/>
      </xdr:nvSpPr>
      <xdr:spPr>
        <a:xfrm>
          <a:off x="781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80645</xdr:rowOff>
    </xdr:from>
    <xdr:ext cx="459740" cy="259080"/>
    <xdr:sp macro="" textlink="">
      <xdr:nvSpPr>
        <xdr:cNvPr id="427" name="テキスト ボックス 426"/>
        <xdr:cNvSpPr txBox="1"/>
      </xdr:nvSpPr>
      <xdr:spPr>
        <a:xfrm>
          <a:off x="7626350" y="136251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132715</xdr:rowOff>
    </xdr:from>
    <xdr:to xmlns:xdr="http://schemas.openxmlformats.org/drawingml/2006/spreadsheetDrawing">
      <xdr:col>36</xdr:col>
      <xdr:colOff>165100</xdr:colOff>
      <xdr:row>79</xdr:row>
      <xdr:rowOff>63500</xdr:rowOff>
    </xdr:to>
    <xdr:sp macro="" textlink="">
      <xdr:nvSpPr>
        <xdr:cNvPr id="428" name="楕円 427"/>
        <xdr:cNvSpPr/>
      </xdr:nvSpPr>
      <xdr:spPr>
        <a:xfrm>
          <a:off x="6921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53975</xdr:rowOff>
    </xdr:from>
    <xdr:ext cx="459740" cy="249555"/>
    <xdr:sp macro="" textlink="">
      <xdr:nvSpPr>
        <xdr:cNvPr id="429" name="テキスト ボックス 428"/>
        <xdr:cNvSpPr txBox="1"/>
      </xdr:nvSpPr>
      <xdr:spPr>
        <a:xfrm>
          <a:off x="6737350" y="135985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38" name="テキスト ボックス 437"/>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760" cy="259080"/>
    <xdr:sp macro="" textlink="">
      <xdr:nvSpPr>
        <xdr:cNvPr id="441" name="テキスト ボックス 440"/>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5" name="テキスト ボックス 44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5470" cy="259080"/>
    <xdr:sp macro="" textlink="">
      <xdr:nvSpPr>
        <xdr:cNvPr id="449" name="テキスト ボックス 448"/>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1" name="テキスト ボックス 450"/>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15240</xdr:rowOff>
    </xdr:from>
    <xdr:to xmlns:xdr="http://schemas.openxmlformats.org/drawingml/2006/spreadsheetDrawing">
      <xdr:col>54</xdr:col>
      <xdr:colOff>189865</xdr:colOff>
      <xdr:row>98</xdr:row>
      <xdr:rowOff>102870</xdr:rowOff>
    </xdr:to>
    <xdr:cxnSp macro="">
      <xdr:nvCxnSpPr>
        <xdr:cNvPr id="453" name="直線コネクタ 452"/>
        <xdr:cNvCxnSpPr/>
      </xdr:nvCxnSpPr>
      <xdr:spPr>
        <a:xfrm flipV="1">
          <a:off x="10475595" y="154457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106680</xdr:rowOff>
    </xdr:from>
    <xdr:ext cx="469900" cy="259080"/>
    <xdr:sp macro="" textlink="">
      <xdr:nvSpPr>
        <xdr:cNvPr id="454" name="普通建設事業費 （ うち更新整備　）最小値テキスト"/>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102870</xdr:rowOff>
    </xdr:from>
    <xdr:to xmlns:xdr="http://schemas.openxmlformats.org/drawingml/2006/spreadsheetDrawing">
      <xdr:col>55</xdr:col>
      <xdr:colOff>88900</xdr:colOff>
      <xdr:row>98</xdr:row>
      <xdr:rowOff>102870</xdr:rowOff>
    </xdr:to>
    <xdr:cxnSp macro="">
      <xdr:nvCxnSpPr>
        <xdr:cNvPr id="455" name="直線コネクタ 454"/>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133350</xdr:rowOff>
    </xdr:from>
    <xdr:ext cx="598805" cy="250190"/>
    <xdr:sp macro="" textlink="">
      <xdr:nvSpPr>
        <xdr:cNvPr id="456" name="普通建設事業費 （ うち更新整備　）最大値テキスト"/>
        <xdr:cNvSpPr txBox="1"/>
      </xdr:nvSpPr>
      <xdr:spPr>
        <a:xfrm>
          <a:off x="10528300" y="15220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15240</xdr:rowOff>
    </xdr:from>
    <xdr:to xmlns:xdr="http://schemas.openxmlformats.org/drawingml/2006/spreadsheetDrawing">
      <xdr:col>55</xdr:col>
      <xdr:colOff>88900</xdr:colOff>
      <xdr:row>90</xdr:row>
      <xdr:rowOff>15240</xdr:rowOff>
    </xdr:to>
    <xdr:cxnSp macro="">
      <xdr:nvCxnSpPr>
        <xdr:cNvPr id="457" name="直線コネクタ 456"/>
        <xdr:cNvCxnSpPr/>
      </xdr:nvCxnSpPr>
      <xdr:spPr>
        <a:xfrm>
          <a:off x="10388600" y="1544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67310</xdr:rowOff>
    </xdr:from>
    <xdr:to xmlns:xdr="http://schemas.openxmlformats.org/drawingml/2006/spreadsheetDrawing">
      <xdr:col>55</xdr:col>
      <xdr:colOff>0</xdr:colOff>
      <xdr:row>96</xdr:row>
      <xdr:rowOff>71755</xdr:rowOff>
    </xdr:to>
    <xdr:cxnSp macro="">
      <xdr:nvCxnSpPr>
        <xdr:cNvPr id="458" name="直線コネクタ 457"/>
        <xdr:cNvCxnSpPr/>
      </xdr:nvCxnSpPr>
      <xdr:spPr>
        <a:xfrm>
          <a:off x="9639300" y="165265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24130</xdr:rowOff>
    </xdr:from>
    <xdr:ext cx="534670" cy="259080"/>
    <xdr:sp macro="" textlink="">
      <xdr:nvSpPr>
        <xdr:cNvPr id="459" name="普通建設事業費 （ うち更新整備　）平均値テキスト"/>
        <xdr:cNvSpPr txBox="1"/>
      </xdr:nvSpPr>
      <xdr:spPr>
        <a:xfrm>
          <a:off x="10528300" y="16311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1270</xdr:rowOff>
    </xdr:from>
    <xdr:to xmlns:xdr="http://schemas.openxmlformats.org/drawingml/2006/spreadsheetDrawing">
      <xdr:col>55</xdr:col>
      <xdr:colOff>50800</xdr:colOff>
      <xdr:row>96</xdr:row>
      <xdr:rowOff>102870</xdr:rowOff>
    </xdr:to>
    <xdr:sp macro="" textlink="">
      <xdr:nvSpPr>
        <xdr:cNvPr id="460" name="フローチャート: 判断 459"/>
        <xdr:cNvSpPr/>
      </xdr:nvSpPr>
      <xdr:spPr>
        <a:xfrm>
          <a:off x="104267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26035</xdr:rowOff>
    </xdr:from>
    <xdr:to xmlns:xdr="http://schemas.openxmlformats.org/drawingml/2006/spreadsheetDrawing">
      <xdr:col>50</xdr:col>
      <xdr:colOff>114300</xdr:colOff>
      <xdr:row>96</xdr:row>
      <xdr:rowOff>67310</xdr:rowOff>
    </xdr:to>
    <xdr:cxnSp macro="">
      <xdr:nvCxnSpPr>
        <xdr:cNvPr id="461" name="直線コネクタ 460"/>
        <xdr:cNvCxnSpPr/>
      </xdr:nvCxnSpPr>
      <xdr:spPr>
        <a:xfrm>
          <a:off x="8750300" y="16142335"/>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62" name="フローチャート: 判断 461"/>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145415</xdr:rowOff>
    </xdr:from>
    <xdr:ext cx="524510" cy="249555"/>
    <xdr:sp macro="" textlink="">
      <xdr:nvSpPr>
        <xdr:cNvPr id="463" name="テキスト ボックス 462"/>
        <xdr:cNvSpPr txBox="1"/>
      </xdr:nvSpPr>
      <xdr:spPr>
        <a:xfrm>
          <a:off x="9371965" y="166046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26035</xdr:rowOff>
    </xdr:from>
    <xdr:to xmlns:xdr="http://schemas.openxmlformats.org/drawingml/2006/spreadsheetDrawing">
      <xdr:col>45</xdr:col>
      <xdr:colOff>177800</xdr:colOff>
      <xdr:row>94</xdr:row>
      <xdr:rowOff>142240</xdr:rowOff>
    </xdr:to>
    <xdr:cxnSp macro="">
      <xdr:nvCxnSpPr>
        <xdr:cNvPr id="464" name="直線コネクタ 463"/>
        <xdr:cNvCxnSpPr/>
      </xdr:nvCxnSpPr>
      <xdr:spPr>
        <a:xfrm flipV="1">
          <a:off x="7861300" y="161423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34290</xdr:rowOff>
    </xdr:from>
    <xdr:to xmlns:xdr="http://schemas.openxmlformats.org/drawingml/2006/spreadsheetDrawing">
      <xdr:col>46</xdr:col>
      <xdr:colOff>38100</xdr:colOff>
      <xdr:row>96</xdr:row>
      <xdr:rowOff>135890</xdr:rowOff>
    </xdr:to>
    <xdr:sp macro="" textlink="">
      <xdr:nvSpPr>
        <xdr:cNvPr id="465" name="フローチャート: 判断 464"/>
        <xdr:cNvSpPr/>
      </xdr:nvSpPr>
      <xdr:spPr>
        <a:xfrm>
          <a:off x="869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127000</xdr:rowOff>
    </xdr:from>
    <xdr:ext cx="524510" cy="259080"/>
    <xdr:sp macro="" textlink="">
      <xdr:nvSpPr>
        <xdr:cNvPr id="466" name="テキスト ボックス 465"/>
        <xdr:cNvSpPr txBox="1"/>
      </xdr:nvSpPr>
      <xdr:spPr>
        <a:xfrm>
          <a:off x="8482965" y="165862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142240</xdr:rowOff>
    </xdr:from>
    <xdr:to xmlns:xdr="http://schemas.openxmlformats.org/drawingml/2006/spreadsheetDrawing">
      <xdr:col>41</xdr:col>
      <xdr:colOff>50800</xdr:colOff>
      <xdr:row>96</xdr:row>
      <xdr:rowOff>86360</xdr:rowOff>
    </xdr:to>
    <xdr:cxnSp macro="">
      <xdr:nvCxnSpPr>
        <xdr:cNvPr id="467" name="直線コネクタ 466"/>
        <xdr:cNvCxnSpPr/>
      </xdr:nvCxnSpPr>
      <xdr:spPr>
        <a:xfrm flipV="1">
          <a:off x="6972300" y="1625854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137160</xdr:rowOff>
    </xdr:from>
    <xdr:to xmlns:xdr="http://schemas.openxmlformats.org/drawingml/2006/spreadsheetDrawing">
      <xdr:col>41</xdr:col>
      <xdr:colOff>101600</xdr:colOff>
      <xdr:row>97</xdr:row>
      <xdr:rowOff>67310</xdr:rowOff>
    </xdr:to>
    <xdr:sp macro="" textlink="">
      <xdr:nvSpPr>
        <xdr:cNvPr id="468" name="フローチャート: 判断 467"/>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58420</xdr:rowOff>
    </xdr:from>
    <xdr:ext cx="524510" cy="259080"/>
    <xdr:sp macro="" textlink="">
      <xdr:nvSpPr>
        <xdr:cNvPr id="469" name="テキスト ボックス 468"/>
        <xdr:cNvSpPr txBox="1"/>
      </xdr:nvSpPr>
      <xdr:spPr>
        <a:xfrm>
          <a:off x="7593965" y="166890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151765</xdr:rowOff>
    </xdr:from>
    <xdr:to xmlns:xdr="http://schemas.openxmlformats.org/drawingml/2006/spreadsheetDrawing">
      <xdr:col>36</xdr:col>
      <xdr:colOff>165100</xdr:colOff>
      <xdr:row>97</xdr:row>
      <xdr:rowOff>81915</xdr:rowOff>
    </xdr:to>
    <xdr:sp macro="" textlink="">
      <xdr:nvSpPr>
        <xdr:cNvPr id="470" name="フローチャート: 判断 469"/>
        <xdr:cNvSpPr/>
      </xdr:nvSpPr>
      <xdr:spPr>
        <a:xfrm>
          <a:off x="6921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73025</xdr:rowOff>
    </xdr:from>
    <xdr:ext cx="524510" cy="259080"/>
    <xdr:sp macro="" textlink="">
      <xdr:nvSpPr>
        <xdr:cNvPr id="471" name="テキスト ボックス 470"/>
        <xdr:cNvSpPr txBox="1"/>
      </xdr:nvSpPr>
      <xdr:spPr>
        <a:xfrm>
          <a:off x="6704965" y="167036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20955</xdr:rowOff>
    </xdr:from>
    <xdr:to xmlns:xdr="http://schemas.openxmlformats.org/drawingml/2006/spreadsheetDrawing">
      <xdr:col>55</xdr:col>
      <xdr:colOff>50800</xdr:colOff>
      <xdr:row>96</xdr:row>
      <xdr:rowOff>122555</xdr:rowOff>
    </xdr:to>
    <xdr:sp macro="" textlink="">
      <xdr:nvSpPr>
        <xdr:cNvPr id="477" name="楕円 476"/>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170815</xdr:rowOff>
    </xdr:from>
    <xdr:ext cx="534670" cy="258445"/>
    <xdr:sp macro="" textlink="">
      <xdr:nvSpPr>
        <xdr:cNvPr id="478" name="普通建設事業費 （ うち更新整備　）該当値テキスト"/>
        <xdr:cNvSpPr txBox="1"/>
      </xdr:nvSpPr>
      <xdr:spPr>
        <a:xfrm>
          <a:off x="10528300"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16510</xdr:rowOff>
    </xdr:from>
    <xdr:to xmlns:xdr="http://schemas.openxmlformats.org/drawingml/2006/spreadsheetDrawing">
      <xdr:col>50</xdr:col>
      <xdr:colOff>165100</xdr:colOff>
      <xdr:row>96</xdr:row>
      <xdr:rowOff>118110</xdr:rowOff>
    </xdr:to>
    <xdr:sp macro="" textlink="">
      <xdr:nvSpPr>
        <xdr:cNvPr id="479" name="楕円 478"/>
        <xdr:cNvSpPr/>
      </xdr:nvSpPr>
      <xdr:spPr>
        <a:xfrm>
          <a:off x="958850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134620</xdr:rowOff>
    </xdr:from>
    <xdr:ext cx="524510" cy="248920"/>
    <xdr:sp macro="" textlink="">
      <xdr:nvSpPr>
        <xdr:cNvPr id="480" name="テキスト ボックス 479"/>
        <xdr:cNvSpPr txBox="1"/>
      </xdr:nvSpPr>
      <xdr:spPr>
        <a:xfrm>
          <a:off x="9371965" y="162509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146685</xdr:rowOff>
    </xdr:from>
    <xdr:to xmlns:xdr="http://schemas.openxmlformats.org/drawingml/2006/spreadsheetDrawing">
      <xdr:col>46</xdr:col>
      <xdr:colOff>38100</xdr:colOff>
      <xdr:row>94</xdr:row>
      <xdr:rowOff>76835</xdr:rowOff>
    </xdr:to>
    <xdr:sp macro="" textlink="">
      <xdr:nvSpPr>
        <xdr:cNvPr id="481" name="楕円 480"/>
        <xdr:cNvSpPr/>
      </xdr:nvSpPr>
      <xdr:spPr>
        <a:xfrm>
          <a:off x="86995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93345</xdr:rowOff>
    </xdr:from>
    <xdr:ext cx="524510" cy="259080"/>
    <xdr:sp macro="" textlink="">
      <xdr:nvSpPr>
        <xdr:cNvPr id="482" name="テキスト ボックス 481"/>
        <xdr:cNvSpPr txBox="1"/>
      </xdr:nvSpPr>
      <xdr:spPr>
        <a:xfrm>
          <a:off x="8482965" y="158667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91440</xdr:rowOff>
    </xdr:from>
    <xdr:to xmlns:xdr="http://schemas.openxmlformats.org/drawingml/2006/spreadsheetDrawing">
      <xdr:col>41</xdr:col>
      <xdr:colOff>101600</xdr:colOff>
      <xdr:row>95</xdr:row>
      <xdr:rowOff>21590</xdr:rowOff>
    </xdr:to>
    <xdr:sp macro="" textlink="">
      <xdr:nvSpPr>
        <xdr:cNvPr id="483" name="楕円 482"/>
        <xdr:cNvSpPr/>
      </xdr:nvSpPr>
      <xdr:spPr>
        <a:xfrm>
          <a:off x="7810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38100</xdr:rowOff>
    </xdr:from>
    <xdr:ext cx="524510" cy="259080"/>
    <xdr:sp macro="" textlink="">
      <xdr:nvSpPr>
        <xdr:cNvPr id="484" name="テキスト ボックス 483"/>
        <xdr:cNvSpPr txBox="1"/>
      </xdr:nvSpPr>
      <xdr:spPr>
        <a:xfrm>
          <a:off x="7593965" y="15982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35560</xdr:rowOff>
    </xdr:from>
    <xdr:to xmlns:xdr="http://schemas.openxmlformats.org/drawingml/2006/spreadsheetDrawing">
      <xdr:col>36</xdr:col>
      <xdr:colOff>165100</xdr:colOff>
      <xdr:row>96</xdr:row>
      <xdr:rowOff>137160</xdr:rowOff>
    </xdr:to>
    <xdr:sp macro="" textlink="">
      <xdr:nvSpPr>
        <xdr:cNvPr id="485" name="楕円 484"/>
        <xdr:cNvSpPr/>
      </xdr:nvSpPr>
      <xdr:spPr>
        <a:xfrm>
          <a:off x="6921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153670</xdr:rowOff>
    </xdr:from>
    <xdr:ext cx="524510" cy="259080"/>
    <xdr:sp macro="" textlink="">
      <xdr:nvSpPr>
        <xdr:cNvPr id="486" name="テキスト ボックス 485"/>
        <xdr:cNvSpPr txBox="1"/>
      </xdr:nvSpPr>
      <xdr:spPr>
        <a:xfrm>
          <a:off x="6704965" y="162699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5" name="テキスト ボックス 494"/>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760" cy="259080"/>
    <xdr:sp macro="" textlink="">
      <xdr:nvSpPr>
        <xdr:cNvPr id="498" name="テキスト ボックス 497"/>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2" name="テキスト ボックス 501"/>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5470" cy="248920"/>
    <xdr:sp macro="" textlink="">
      <xdr:nvSpPr>
        <xdr:cNvPr id="508" name="テキスト ボックス 507"/>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34670" cy="259080"/>
    <xdr:sp macro="" textlink="">
      <xdr:nvSpPr>
        <xdr:cNvPr id="513" name="災害復旧事業費最大値テキスト"/>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14" name="直線コネクタ 513"/>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91440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flipV="1">
          <a:off x="15481300" y="660654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17780</xdr:rowOff>
    </xdr:from>
    <xdr:ext cx="469900" cy="251460"/>
    <xdr:sp macro="" textlink="">
      <xdr:nvSpPr>
        <xdr:cNvPr id="516" name="災害復旧事業費平均値テキスト"/>
        <xdr:cNvSpPr txBox="1"/>
      </xdr:nvSpPr>
      <xdr:spPr>
        <a:xfrm>
          <a:off x="16370300" y="63614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166370</xdr:rowOff>
    </xdr:from>
    <xdr:to xmlns:xdr="http://schemas.openxmlformats.org/drawingml/2006/spreadsheetDrawing">
      <xdr:col>85</xdr:col>
      <xdr:colOff>177800</xdr:colOff>
      <xdr:row>38</xdr:row>
      <xdr:rowOff>95885</xdr:rowOff>
    </xdr:to>
    <xdr:sp macro="" textlink="">
      <xdr:nvSpPr>
        <xdr:cNvPr id="517" name="フローチャート: 判断 516"/>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43815</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20320</xdr:rowOff>
    </xdr:from>
    <xdr:to xmlns:xdr="http://schemas.openxmlformats.org/drawingml/2006/spreadsheetDrawing">
      <xdr:col>81</xdr:col>
      <xdr:colOff>101600</xdr:colOff>
      <xdr:row>38</xdr:row>
      <xdr:rowOff>121920</xdr:rowOff>
    </xdr:to>
    <xdr:sp macro="" textlink="">
      <xdr:nvSpPr>
        <xdr:cNvPr id="519" name="フローチャート: 判断 518"/>
        <xdr:cNvSpPr/>
      </xdr:nvSpPr>
      <xdr:spPr>
        <a:xfrm>
          <a:off x="15430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138430</xdr:rowOff>
    </xdr:from>
    <xdr:ext cx="459740" cy="259080"/>
    <xdr:sp macro="" textlink="">
      <xdr:nvSpPr>
        <xdr:cNvPr id="520" name="テキスト ボックス 519"/>
        <xdr:cNvSpPr txBox="1"/>
      </xdr:nvSpPr>
      <xdr:spPr>
        <a:xfrm>
          <a:off x="15246350" y="6310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18415</xdr:rowOff>
    </xdr:from>
    <xdr:to xmlns:xdr="http://schemas.openxmlformats.org/drawingml/2006/spreadsheetDrawing">
      <xdr:col>76</xdr:col>
      <xdr:colOff>114300</xdr:colOff>
      <xdr:row>39</xdr:row>
      <xdr:rowOff>43815</xdr:rowOff>
    </xdr:to>
    <xdr:cxnSp macro="">
      <xdr:nvCxnSpPr>
        <xdr:cNvPr id="521" name="直線コネクタ 520"/>
        <xdr:cNvCxnSpPr/>
      </xdr:nvCxnSpPr>
      <xdr:spPr>
        <a:xfrm>
          <a:off x="13703300" y="67049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2" name="フローチャート: 判断 521"/>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166370</xdr:rowOff>
    </xdr:from>
    <xdr:ext cx="459740" cy="251460"/>
    <xdr:sp macro="" textlink="">
      <xdr:nvSpPr>
        <xdr:cNvPr id="523" name="テキスト ボックス 522"/>
        <xdr:cNvSpPr txBox="1"/>
      </xdr:nvSpPr>
      <xdr:spPr>
        <a:xfrm>
          <a:off x="14357350" y="6338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143510</xdr:rowOff>
    </xdr:from>
    <xdr:to xmlns:xdr="http://schemas.openxmlformats.org/drawingml/2006/spreadsheetDrawing">
      <xdr:col>71</xdr:col>
      <xdr:colOff>177800</xdr:colOff>
      <xdr:row>39</xdr:row>
      <xdr:rowOff>18415</xdr:rowOff>
    </xdr:to>
    <xdr:cxnSp macro="">
      <xdr:nvCxnSpPr>
        <xdr:cNvPr id="524" name="直線コネクタ 523"/>
        <xdr:cNvCxnSpPr/>
      </xdr:nvCxnSpPr>
      <xdr:spPr>
        <a:xfrm>
          <a:off x="12814300" y="6658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26035</xdr:rowOff>
    </xdr:from>
    <xdr:to xmlns:xdr="http://schemas.openxmlformats.org/drawingml/2006/spreadsheetDrawing">
      <xdr:col>72</xdr:col>
      <xdr:colOff>38100</xdr:colOff>
      <xdr:row>38</xdr:row>
      <xdr:rowOff>127635</xdr:rowOff>
    </xdr:to>
    <xdr:sp macro="" textlink="">
      <xdr:nvSpPr>
        <xdr:cNvPr id="525" name="フローチャート: 判断 524"/>
        <xdr:cNvSpPr/>
      </xdr:nvSpPr>
      <xdr:spPr>
        <a:xfrm>
          <a:off x="13652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144145</xdr:rowOff>
    </xdr:from>
    <xdr:ext cx="459740" cy="250825"/>
    <xdr:sp macro="" textlink="">
      <xdr:nvSpPr>
        <xdr:cNvPr id="526" name="テキスト ボックス 525"/>
        <xdr:cNvSpPr txBox="1"/>
      </xdr:nvSpPr>
      <xdr:spPr>
        <a:xfrm>
          <a:off x="13468350" y="6316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134620</xdr:rowOff>
    </xdr:from>
    <xdr:to xmlns:xdr="http://schemas.openxmlformats.org/drawingml/2006/spreadsheetDrawing">
      <xdr:col>67</xdr:col>
      <xdr:colOff>101600</xdr:colOff>
      <xdr:row>39</xdr:row>
      <xdr:rowOff>64770</xdr:rowOff>
    </xdr:to>
    <xdr:sp macro="" textlink="">
      <xdr:nvSpPr>
        <xdr:cNvPr id="527" name="フローチャート: 判断 526"/>
        <xdr:cNvSpPr/>
      </xdr:nvSpPr>
      <xdr:spPr>
        <a:xfrm>
          <a:off x="1276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55880</xdr:rowOff>
    </xdr:from>
    <xdr:ext cx="459740" cy="259080"/>
    <xdr:sp macro="" textlink="">
      <xdr:nvSpPr>
        <xdr:cNvPr id="528" name="テキスト ボックス 527"/>
        <xdr:cNvSpPr txBox="1"/>
      </xdr:nvSpPr>
      <xdr:spPr>
        <a:xfrm>
          <a:off x="12579350" y="67424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34" name="楕円 533"/>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144145</xdr:rowOff>
    </xdr:from>
    <xdr:ext cx="469900" cy="250825"/>
    <xdr:sp macro="" textlink="">
      <xdr:nvSpPr>
        <xdr:cNvPr id="535" name="災害復旧事業費該当値テキスト"/>
        <xdr:cNvSpPr txBox="1"/>
      </xdr:nvSpPr>
      <xdr:spPr>
        <a:xfrm>
          <a:off x="16370300" y="64877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1460"/>
    <xdr:sp macro="" textlink="">
      <xdr:nvSpPr>
        <xdr:cNvPr id="537" name="テキスト ボックス 536"/>
        <xdr:cNvSpPr txBox="1"/>
      </xdr:nvSpPr>
      <xdr:spPr>
        <a:xfrm>
          <a:off x="15324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38" name="楕円 537"/>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1460"/>
    <xdr:sp macro="" textlink="">
      <xdr:nvSpPr>
        <xdr:cNvPr id="539" name="テキスト ボックス 538"/>
        <xdr:cNvSpPr txBox="1"/>
      </xdr:nvSpPr>
      <xdr:spPr>
        <a:xfrm>
          <a:off x="14435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69215</xdr:rowOff>
    </xdr:to>
    <xdr:sp macro="" textlink="">
      <xdr:nvSpPr>
        <xdr:cNvPr id="540" name="楕円 539"/>
        <xdr:cNvSpPr/>
      </xdr:nvSpPr>
      <xdr:spPr>
        <a:xfrm>
          <a:off x="1365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60325</xdr:rowOff>
    </xdr:from>
    <xdr:ext cx="459740" cy="259080"/>
    <xdr:sp macro="" textlink="">
      <xdr:nvSpPr>
        <xdr:cNvPr id="541" name="テキスト ボックス 540"/>
        <xdr:cNvSpPr txBox="1"/>
      </xdr:nvSpPr>
      <xdr:spPr>
        <a:xfrm>
          <a:off x="13468350" y="67468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92710</xdr:rowOff>
    </xdr:from>
    <xdr:to xmlns:xdr="http://schemas.openxmlformats.org/drawingml/2006/spreadsheetDrawing">
      <xdr:col>67</xdr:col>
      <xdr:colOff>101600</xdr:colOff>
      <xdr:row>39</xdr:row>
      <xdr:rowOff>22860</xdr:rowOff>
    </xdr:to>
    <xdr:sp macro="" textlink="">
      <xdr:nvSpPr>
        <xdr:cNvPr id="542" name="楕円 541"/>
        <xdr:cNvSpPr/>
      </xdr:nvSpPr>
      <xdr:spPr>
        <a:xfrm>
          <a:off x="1276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39370</xdr:rowOff>
    </xdr:from>
    <xdr:ext cx="459740" cy="259080"/>
    <xdr:sp macro="" textlink="">
      <xdr:nvSpPr>
        <xdr:cNvPr id="543" name="テキスト ボックス 542"/>
        <xdr:cNvSpPr txBox="1"/>
      </xdr:nvSpPr>
      <xdr:spPr>
        <a:xfrm>
          <a:off x="12579350" y="63830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52" name="テキスト ボックス 551"/>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8760" cy="259080"/>
    <xdr:sp macro="" textlink="">
      <xdr:nvSpPr>
        <xdr:cNvPr id="555" name="テキスト ボックス 554"/>
        <xdr:cNvSpPr txBox="1"/>
      </xdr:nvSpPr>
      <xdr:spPr>
        <a:xfrm>
          <a:off x="12197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38760" cy="259080"/>
    <xdr:sp macro="" textlink="">
      <xdr:nvSpPr>
        <xdr:cNvPr id="557" name="テキスト ボックス 556"/>
        <xdr:cNvSpPr txBox="1"/>
      </xdr:nvSpPr>
      <xdr:spPr>
        <a:xfrm>
          <a:off x="12197080" y="963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760" cy="248920"/>
    <xdr:sp macro="" textlink="">
      <xdr:nvSpPr>
        <xdr:cNvPr id="559" name="テキスト ボックス 558"/>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38760" cy="259080"/>
    <xdr:sp macro="" textlink="">
      <xdr:nvSpPr>
        <xdr:cNvPr id="561" name="テキスト ボックス 560"/>
        <xdr:cNvSpPr txBox="1"/>
      </xdr:nvSpPr>
      <xdr:spPr>
        <a:xfrm>
          <a:off x="12197080" y="8874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38760" cy="259080"/>
    <xdr:sp macro="" textlink="">
      <xdr:nvSpPr>
        <xdr:cNvPr id="563" name="テキスト ボックス 562"/>
        <xdr:cNvSpPr txBox="1"/>
      </xdr:nvSpPr>
      <xdr:spPr>
        <a:xfrm>
          <a:off x="12197080" y="8493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760" cy="248920"/>
    <xdr:sp macro="" textlink="">
      <xdr:nvSpPr>
        <xdr:cNvPr id="565" name="テキスト ボックス 564"/>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67" name="直線コネクタ 566"/>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1460"/>
    <xdr:sp macro="" textlink="">
      <xdr:nvSpPr>
        <xdr:cNvPr id="568" name="失業対策事業費最小値テキスト"/>
        <xdr:cNvSpPr txBox="1"/>
      </xdr:nvSpPr>
      <xdr:spPr>
        <a:xfrm>
          <a:off x="16370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9" name="直線コネクタ 568"/>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1460"/>
    <xdr:sp macro="" textlink="">
      <xdr:nvSpPr>
        <xdr:cNvPr id="570" name="失業対策事業費最大値テキスト"/>
        <xdr:cNvSpPr txBox="1"/>
      </xdr:nvSpPr>
      <xdr:spPr>
        <a:xfrm>
          <a:off x="16370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2" name="直線コネクタ 571"/>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1460"/>
    <xdr:sp macro="" textlink="">
      <xdr:nvSpPr>
        <xdr:cNvPr id="573" name="失業対策事業費平均値テキスト"/>
        <xdr:cNvSpPr txBox="1"/>
      </xdr:nvSpPr>
      <xdr:spPr>
        <a:xfrm>
          <a:off x="16370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4" name="フローチャート: 判断 57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5" name="直線コネクタ 574"/>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6" name="フローチャート: 判断 57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39395" cy="251460"/>
    <xdr:sp macro="" textlink="">
      <xdr:nvSpPr>
        <xdr:cNvPr id="577" name="テキスト ボックス 576"/>
        <xdr:cNvSpPr txBox="1"/>
      </xdr:nvSpPr>
      <xdr:spPr>
        <a:xfrm>
          <a:off x="15356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8" name="直線コネクタ 577"/>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9" name="フローチャート: 判断 57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39395" cy="251460"/>
    <xdr:sp macro="" textlink="">
      <xdr:nvSpPr>
        <xdr:cNvPr id="580" name="テキスト ボックス 579"/>
        <xdr:cNvSpPr txBox="1"/>
      </xdr:nvSpPr>
      <xdr:spPr>
        <a:xfrm>
          <a:off x="14467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1" name="直線コネクタ 580"/>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2" name="フローチャート: 判断 58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39395" cy="251460"/>
    <xdr:sp macro="" textlink="">
      <xdr:nvSpPr>
        <xdr:cNvPr id="583" name="テキスト ボックス 582"/>
        <xdr:cNvSpPr txBox="1"/>
      </xdr:nvSpPr>
      <xdr:spPr>
        <a:xfrm>
          <a:off x="13578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12700</xdr:rowOff>
    </xdr:from>
    <xdr:to xmlns:xdr="http://schemas.openxmlformats.org/drawingml/2006/spreadsheetDrawing">
      <xdr:col>67</xdr:col>
      <xdr:colOff>101600</xdr:colOff>
      <xdr:row>50</xdr:row>
      <xdr:rowOff>114300</xdr:rowOff>
    </xdr:to>
    <xdr:sp macro="" textlink="">
      <xdr:nvSpPr>
        <xdr:cNvPr id="584" name="フローチャート: 判断 583"/>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48</xdr:row>
      <xdr:rowOff>130810</xdr:rowOff>
    </xdr:from>
    <xdr:ext cx="239395" cy="259080"/>
    <xdr:sp macro="" textlink="">
      <xdr:nvSpPr>
        <xdr:cNvPr id="585" name="テキスト ボックス 584"/>
        <xdr:cNvSpPr txBox="1"/>
      </xdr:nvSpPr>
      <xdr:spPr>
        <a:xfrm>
          <a:off x="12689840" y="836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1" name="楕円 59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1460"/>
    <xdr:sp macro="" textlink="">
      <xdr:nvSpPr>
        <xdr:cNvPr id="592" name="失業対策事業費該当値テキスト"/>
        <xdr:cNvSpPr txBox="1"/>
      </xdr:nvSpPr>
      <xdr:spPr>
        <a:xfrm>
          <a:off x="16370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3" name="楕円 59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39395" cy="248920"/>
    <xdr:sp macro="" textlink="">
      <xdr:nvSpPr>
        <xdr:cNvPr id="594" name="テキスト ボックス 593"/>
        <xdr:cNvSpPr txBox="1"/>
      </xdr:nvSpPr>
      <xdr:spPr>
        <a:xfrm>
          <a:off x="15356840" y="9884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5" name="楕円 59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39395" cy="248920"/>
    <xdr:sp macro="" textlink="">
      <xdr:nvSpPr>
        <xdr:cNvPr id="596" name="テキスト ボックス 595"/>
        <xdr:cNvSpPr txBox="1"/>
      </xdr:nvSpPr>
      <xdr:spPr>
        <a:xfrm>
          <a:off x="14467840" y="9884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7" name="楕円 59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39395" cy="248920"/>
    <xdr:sp macro="" textlink="">
      <xdr:nvSpPr>
        <xdr:cNvPr id="598" name="テキスト ボックス 597"/>
        <xdr:cNvSpPr txBox="1"/>
      </xdr:nvSpPr>
      <xdr:spPr>
        <a:xfrm>
          <a:off x="13578840" y="9884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9" name="楕円 59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39395" cy="251460"/>
    <xdr:sp macro="" textlink="">
      <xdr:nvSpPr>
        <xdr:cNvPr id="600" name="テキスト ボックス 599"/>
        <xdr:cNvSpPr txBox="1"/>
      </xdr:nvSpPr>
      <xdr:spPr>
        <a:xfrm>
          <a:off x="12689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09" name="テキスト ボックス 608"/>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38760" cy="248920"/>
    <xdr:sp macro="" textlink="">
      <xdr:nvSpPr>
        <xdr:cNvPr id="611" name="テキスト ボックス 610"/>
        <xdr:cNvSpPr txBox="1"/>
      </xdr:nvSpPr>
      <xdr:spPr>
        <a:xfrm>
          <a:off x="12197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13" name="テキスト ボックス 612"/>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5470" cy="259080"/>
    <xdr:sp macro="" textlink="">
      <xdr:nvSpPr>
        <xdr:cNvPr id="619" name="テキスト ボックス 618"/>
        <xdr:cNvSpPr txBox="1"/>
      </xdr:nvSpPr>
      <xdr:spPr>
        <a:xfrm>
          <a:off x="11850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5470" cy="259080"/>
    <xdr:sp macro="" textlink="">
      <xdr:nvSpPr>
        <xdr:cNvPr id="621" name="テキスト ボックス 620"/>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23" name="テキスト ボックス 622"/>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141605</xdr:rowOff>
    </xdr:from>
    <xdr:to xmlns:xdr="http://schemas.openxmlformats.org/drawingml/2006/spreadsheetDrawing">
      <xdr:col>85</xdr:col>
      <xdr:colOff>126365</xdr:colOff>
      <xdr:row>79</xdr:row>
      <xdr:rowOff>137795</xdr:rowOff>
    </xdr:to>
    <xdr:cxnSp macro="">
      <xdr:nvCxnSpPr>
        <xdr:cNvPr id="625" name="直線コネクタ 624"/>
        <xdr:cNvCxnSpPr/>
      </xdr:nvCxnSpPr>
      <xdr:spPr>
        <a:xfrm flipV="1">
          <a:off x="16317595" y="12314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141605</xdr:rowOff>
    </xdr:from>
    <xdr:ext cx="534670" cy="259080"/>
    <xdr:sp macro="" textlink="">
      <xdr:nvSpPr>
        <xdr:cNvPr id="626"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137795</xdr:rowOff>
    </xdr:from>
    <xdr:to xmlns:xdr="http://schemas.openxmlformats.org/drawingml/2006/spreadsheetDrawing">
      <xdr:col>86</xdr:col>
      <xdr:colOff>25400</xdr:colOff>
      <xdr:row>79</xdr:row>
      <xdr:rowOff>137795</xdr:rowOff>
    </xdr:to>
    <xdr:cxnSp macro="">
      <xdr:nvCxnSpPr>
        <xdr:cNvPr id="627" name="直線コネクタ 626"/>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88265</xdr:rowOff>
    </xdr:from>
    <xdr:ext cx="598805" cy="249555"/>
    <xdr:sp macro="" textlink="">
      <xdr:nvSpPr>
        <xdr:cNvPr id="628" name="公債費最大値テキスト"/>
        <xdr:cNvSpPr txBox="1"/>
      </xdr:nvSpPr>
      <xdr:spPr>
        <a:xfrm>
          <a:off x="16370300" y="12089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141605</xdr:rowOff>
    </xdr:from>
    <xdr:to xmlns:xdr="http://schemas.openxmlformats.org/drawingml/2006/spreadsheetDrawing">
      <xdr:col>86</xdr:col>
      <xdr:colOff>25400</xdr:colOff>
      <xdr:row>71</xdr:row>
      <xdr:rowOff>141605</xdr:rowOff>
    </xdr:to>
    <xdr:cxnSp macro="">
      <xdr:nvCxnSpPr>
        <xdr:cNvPr id="629" name="直線コネクタ 628"/>
        <xdr:cNvCxnSpPr/>
      </xdr:nvCxnSpPr>
      <xdr:spPr>
        <a:xfrm>
          <a:off x="16230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156845</xdr:rowOff>
    </xdr:from>
    <xdr:to xmlns:xdr="http://schemas.openxmlformats.org/drawingml/2006/spreadsheetDrawing">
      <xdr:col>85</xdr:col>
      <xdr:colOff>127000</xdr:colOff>
      <xdr:row>78</xdr:row>
      <xdr:rowOff>29845</xdr:rowOff>
    </xdr:to>
    <xdr:cxnSp macro="">
      <xdr:nvCxnSpPr>
        <xdr:cNvPr id="630" name="直線コネクタ 629"/>
        <xdr:cNvCxnSpPr/>
      </xdr:nvCxnSpPr>
      <xdr:spPr>
        <a:xfrm>
          <a:off x="15481300" y="133584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37465</xdr:rowOff>
    </xdr:from>
    <xdr:ext cx="534670" cy="259080"/>
    <xdr:sp macro="" textlink="">
      <xdr:nvSpPr>
        <xdr:cNvPr id="631" name="公債費平均値テキスト"/>
        <xdr:cNvSpPr txBox="1"/>
      </xdr:nvSpPr>
      <xdr:spPr>
        <a:xfrm>
          <a:off x="16370300" y="13067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xdr:rowOff>
    </xdr:from>
    <xdr:to xmlns:xdr="http://schemas.openxmlformats.org/drawingml/2006/spreadsheetDrawing">
      <xdr:col>85</xdr:col>
      <xdr:colOff>177800</xdr:colOff>
      <xdr:row>77</xdr:row>
      <xdr:rowOff>116205</xdr:rowOff>
    </xdr:to>
    <xdr:sp macro="" textlink="">
      <xdr:nvSpPr>
        <xdr:cNvPr id="632" name="フローチャート: 判断 631"/>
        <xdr:cNvSpPr/>
      </xdr:nvSpPr>
      <xdr:spPr>
        <a:xfrm>
          <a:off x="162687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96520</xdr:rowOff>
    </xdr:from>
    <xdr:to xmlns:xdr="http://schemas.openxmlformats.org/drawingml/2006/spreadsheetDrawing">
      <xdr:col>81</xdr:col>
      <xdr:colOff>50800</xdr:colOff>
      <xdr:row>77</xdr:row>
      <xdr:rowOff>156845</xdr:rowOff>
    </xdr:to>
    <xdr:cxnSp macro="">
      <xdr:nvCxnSpPr>
        <xdr:cNvPr id="633" name="直線コネクタ 632"/>
        <xdr:cNvCxnSpPr/>
      </xdr:nvCxnSpPr>
      <xdr:spPr>
        <a:xfrm>
          <a:off x="14592300" y="132981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11430</xdr:rowOff>
    </xdr:from>
    <xdr:to xmlns:xdr="http://schemas.openxmlformats.org/drawingml/2006/spreadsheetDrawing">
      <xdr:col>81</xdr:col>
      <xdr:colOff>101600</xdr:colOff>
      <xdr:row>77</xdr:row>
      <xdr:rowOff>113030</xdr:rowOff>
    </xdr:to>
    <xdr:sp macro="" textlink="">
      <xdr:nvSpPr>
        <xdr:cNvPr id="634" name="フローチャート: 判断 633"/>
        <xdr:cNvSpPr/>
      </xdr:nvSpPr>
      <xdr:spPr>
        <a:xfrm>
          <a:off x="15430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129540</xdr:rowOff>
    </xdr:from>
    <xdr:ext cx="524510" cy="259080"/>
    <xdr:sp macro="" textlink="">
      <xdr:nvSpPr>
        <xdr:cNvPr id="635" name="テキスト ボックス 634"/>
        <xdr:cNvSpPr txBox="1"/>
      </xdr:nvSpPr>
      <xdr:spPr>
        <a:xfrm>
          <a:off x="15213965" y="12988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36195</xdr:rowOff>
    </xdr:from>
    <xdr:to xmlns:xdr="http://schemas.openxmlformats.org/drawingml/2006/spreadsheetDrawing">
      <xdr:col>76</xdr:col>
      <xdr:colOff>114300</xdr:colOff>
      <xdr:row>77</xdr:row>
      <xdr:rowOff>96520</xdr:rowOff>
    </xdr:to>
    <xdr:cxnSp macro="">
      <xdr:nvCxnSpPr>
        <xdr:cNvPr id="636" name="直線コネクタ 635"/>
        <xdr:cNvCxnSpPr/>
      </xdr:nvCxnSpPr>
      <xdr:spPr>
        <a:xfrm>
          <a:off x="13703300" y="132378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22860</xdr:rowOff>
    </xdr:from>
    <xdr:to xmlns:xdr="http://schemas.openxmlformats.org/drawingml/2006/spreadsheetDrawing">
      <xdr:col>76</xdr:col>
      <xdr:colOff>165100</xdr:colOff>
      <xdr:row>77</xdr:row>
      <xdr:rowOff>124460</xdr:rowOff>
    </xdr:to>
    <xdr:sp macro="" textlink="">
      <xdr:nvSpPr>
        <xdr:cNvPr id="637" name="フローチャート: 判断 636"/>
        <xdr:cNvSpPr/>
      </xdr:nvSpPr>
      <xdr:spPr>
        <a:xfrm>
          <a:off x="14541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140970</xdr:rowOff>
    </xdr:from>
    <xdr:ext cx="524510" cy="259080"/>
    <xdr:sp macro="" textlink="">
      <xdr:nvSpPr>
        <xdr:cNvPr id="638" name="テキスト ボックス 637"/>
        <xdr:cNvSpPr txBox="1"/>
      </xdr:nvSpPr>
      <xdr:spPr>
        <a:xfrm>
          <a:off x="14324965" y="129997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146050</xdr:rowOff>
    </xdr:from>
    <xdr:to xmlns:xdr="http://schemas.openxmlformats.org/drawingml/2006/spreadsheetDrawing">
      <xdr:col>71</xdr:col>
      <xdr:colOff>177800</xdr:colOff>
      <xdr:row>77</xdr:row>
      <xdr:rowOff>36195</xdr:rowOff>
    </xdr:to>
    <xdr:cxnSp macro="">
      <xdr:nvCxnSpPr>
        <xdr:cNvPr id="639" name="直線コネクタ 638"/>
        <xdr:cNvCxnSpPr/>
      </xdr:nvCxnSpPr>
      <xdr:spPr>
        <a:xfrm>
          <a:off x="12814300" y="131762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23495</xdr:rowOff>
    </xdr:from>
    <xdr:to xmlns:xdr="http://schemas.openxmlformats.org/drawingml/2006/spreadsheetDrawing">
      <xdr:col>72</xdr:col>
      <xdr:colOff>38100</xdr:colOff>
      <xdr:row>77</xdr:row>
      <xdr:rowOff>125095</xdr:rowOff>
    </xdr:to>
    <xdr:sp macro="" textlink="">
      <xdr:nvSpPr>
        <xdr:cNvPr id="640" name="フローチャート: 判断 639"/>
        <xdr:cNvSpPr/>
      </xdr:nvSpPr>
      <xdr:spPr>
        <a:xfrm>
          <a:off x="13652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116205</xdr:rowOff>
    </xdr:from>
    <xdr:ext cx="524510" cy="259080"/>
    <xdr:sp macro="" textlink="">
      <xdr:nvSpPr>
        <xdr:cNvPr id="641" name="テキスト ボックス 640"/>
        <xdr:cNvSpPr txBox="1"/>
      </xdr:nvSpPr>
      <xdr:spPr>
        <a:xfrm>
          <a:off x="13435965" y="13317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88265</xdr:rowOff>
    </xdr:from>
    <xdr:to xmlns:xdr="http://schemas.openxmlformats.org/drawingml/2006/spreadsheetDrawing">
      <xdr:col>67</xdr:col>
      <xdr:colOff>101600</xdr:colOff>
      <xdr:row>78</xdr:row>
      <xdr:rowOff>18415</xdr:rowOff>
    </xdr:to>
    <xdr:sp macro="" textlink="">
      <xdr:nvSpPr>
        <xdr:cNvPr id="642" name="フローチャート: 判断 641"/>
        <xdr:cNvSpPr/>
      </xdr:nvSpPr>
      <xdr:spPr>
        <a:xfrm>
          <a:off x="12763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9525</xdr:rowOff>
    </xdr:from>
    <xdr:ext cx="524510" cy="248920"/>
    <xdr:sp macro="" textlink="">
      <xdr:nvSpPr>
        <xdr:cNvPr id="643" name="テキスト ボックス 642"/>
        <xdr:cNvSpPr txBox="1"/>
      </xdr:nvSpPr>
      <xdr:spPr>
        <a:xfrm>
          <a:off x="12546965" y="133826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150495</xdr:rowOff>
    </xdr:from>
    <xdr:to xmlns:xdr="http://schemas.openxmlformats.org/drawingml/2006/spreadsheetDrawing">
      <xdr:col>85</xdr:col>
      <xdr:colOff>177800</xdr:colOff>
      <xdr:row>78</xdr:row>
      <xdr:rowOff>80645</xdr:rowOff>
    </xdr:to>
    <xdr:sp macro="" textlink="">
      <xdr:nvSpPr>
        <xdr:cNvPr id="649" name="楕円 648"/>
        <xdr:cNvSpPr/>
      </xdr:nvSpPr>
      <xdr:spPr>
        <a:xfrm>
          <a:off x="16268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128905</xdr:rowOff>
    </xdr:from>
    <xdr:ext cx="534670" cy="259080"/>
    <xdr:sp macro="" textlink="">
      <xdr:nvSpPr>
        <xdr:cNvPr id="650" name="公債費該当値テキスト"/>
        <xdr:cNvSpPr txBox="1"/>
      </xdr:nvSpPr>
      <xdr:spPr>
        <a:xfrm>
          <a:off x="16370300" y="1333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106045</xdr:rowOff>
    </xdr:from>
    <xdr:to xmlns:xdr="http://schemas.openxmlformats.org/drawingml/2006/spreadsheetDrawing">
      <xdr:col>81</xdr:col>
      <xdr:colOff>101600</xdr:colOff>
      <xdr:row>78</xdr:row>
      <xdr:rowOff>36195</xdr:rowOff>
    </xdr:to>
    <xdr:sp macro="" textlink="">
      <xdr:nvSpPr>
        <xdr:cNvPr id="651" name="楕円 650"/>
        <xdr:cNvSpPr/>
      </xdr:nvSpPr>
      <xdr:spPr>
        <a:xfrm>
          <a:off x="15430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27305</xdr:rowOff>
    </xdr:from>
    <xdr:ext cx="524510" cy="259080"/>
    <xdr:sp macro="" textlink="">
      <xdr:nvSpPr>
        <xdr:cNvPr id="652" name="テキスト ボックス 651"/>
        <xdr:cNvSpPr txBox="1"/>
      </xdr:nvSpPr>
      <xdr:spPr>
        <a:xfrm>
          <a:off x="15213965" y="13400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45720</xdr:rowOff>
    </xdr:from>
    <xdr:to xmlns:xdr="http://schemas.openxmlformats.org/drawingml/2006/spreadsheetDrawing">
      <xdr:col>76</xdr:col>
      <xdr:colOff>165100</xdr:colOff>
      <xdr:row>77</xdr:row>
      <xdr:rowOff>147320</xdr:rowOff>
    </xdr:to>
    <xdr:sp macro="" textlink="">
      <xdr:nvSpPr>
        <xdr:cNvPr id="653" name="楕円 652"/>
        <xdr:cNvSpPr/>
      </xdr:nvSpPr>
      <xdr:spPr>
        <a:xfrm>
          <a:off x="14541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138430</xdr:rowOff>
    </xdr:from>
    <xdr:ext cx="524510" cy="259080"/>
    <xdr:sp macro="" textlink="">
      <xdr:nvSpPr>
        <xdr:cNvPr id="654" name="テキスト ボックス 653"/>
        <xdr:cNvSpPr txBox="1"/>
      </xdr:nvSpPr>
      <xdr:spPr>
        <a:xfrm>
          <a:off x="14324965" y="13340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156845</xdr:rowOff>
    </xdr:from>
    <xdr:to xmlns:xdr="http://schemas.openxmlformats.org/drawingml/2006/spreadsheetDrawing">
      <xdr:col>72</xdr:col>
      <xdr:colOff>38100</xdr:colOff>
      <xdr:row>77</xdr:row>
      <xdr:rowOff>86995</xdr:rowOff>
    </xdr:to>
    <xdr:sp macro="" textlink="">
      <xdr:nvSpPr>
        <xdr:cNvPr id="655" name="楕円 654"/>
        <xdr:cNvSpPr/>
      </xdr:nvSpPr>
      <xdr:spPr>
        <a:xfrm>
          <a:off x="13652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103505</xdr:rowOff>
    </xdr:from>
    <xdr:ext cx="524510" cy="259080"/>
    <xdr:sp macro="" textlink="">
      <xdr:nvSpPr>
        <xdr:cNvPr id="656" name="テキスト ボックス 655"/>
        <xdr:cNvSpPr txBox="1"/>
      </xdr:nvSpPr>
      <xdr:spPr>
        <a:xfrm>
          <a:off x="13435965" y="12962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95250</xdr:rowOff>
    </xdr:from>
    <xdr:to xmlns:xdr="http://schemas.openxmlformats.org/drawingml/2006/spreadsheetDrawing">
      <xdr:col>67</xdr:col>
      <xdr:colOff>101600</xdr:colOff>
      <xdr:row>77</xdr:row>
      <xdr:rowOff>25400</xdr:rowOff>
    </xdr:to>
    <xdr:sp macro="" textlink="">
      <xdr:nvSpPr>
        <xdr:cNvPr id="657" name="楕円 656"/>
        <xdr:cNvSpPr/>
      </xdr:nvSpPr>
      <xdr:spPr>
        <a:xfrm>
          <a:off x="127635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41910</xdr:rowOff>
    </xdr:from>
    <xdr:ext cx="524510" cy="250190"/>
    <xdr:sp macro="" textlink="">
      <xdr:nvSpPr>
        <xdr:cNvPr id="658" name="テキスト ボックス 657"/>
        <xdr:cNvSpPr txBox="1"/>
      </xdr:nvSpPr>
      <xdr:spPr>
        <a:xfrm>
          <a:off x="12546965" y="129006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67" name="テキスト ボックス 666"/>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760" cy="259080"/>
    <xdr:sp macro="" textlink="">
      <xdr:nvSpPr>
        <xdr:cNvPr id="670" name="テキスト ボックス 669"/>
        <xdr:cNvSpPr txBox="1"/>
      </xdr:nvSpPr>
      <xdr:spPr>
        <a:xfrm>
          <a:off x="12197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6" name="テキスト ボックス 67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80" name="テキスト ボックス 679"/>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8920"/>
    <xdr:sp macro="" textlink="">
      <xdr:nvSpPr>
        <xdr:cNvPr id="682" name="テキスト ボックス 681"/>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171450</xdr:rowOff>
    </xdr:from>
    <xdr:to xmlns:xdr="http://schemas.openxmlformats.org/drawingml/2006/spreadsheetDrawing">
      <xdr:col>85</xdr:col>
      <xdr:colOff>126365</xdr:colOff>
      <xdr:row>99</xdr:row>
      <xdr:rowOff>46990</xdr:rowOff>
    </xdr:to>
    <xdr:cxnSp macro="">
      <xdr:nvCxnSpPr>
        <xdr:cNvPr id="684" name="直線コネクタ 683"/>
        <xdr:cNvCxnSpPr/>
      </xdr:nvCxnSpPr>
      <xdr:spPr>
        <a:xfrm flipV="1">
          <a:off x="16317595" y="1543050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50800</xdr:rowOff>
    </xdr:from>
    <xdr:ext cx="469900" cy="259080"/>
    <xdr:sp macro="" textlink="">
      <xdr:nvSpPr>
        <xdr:cNvPr id="685" name="積立金最小値テキスト"/>
        <xdr:cNvSpPr txBox="1"/>
      </xdr:nvSpPr>
      <xdr:spPr>
        <a:xfrm>
          <a:off x="163703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46990</xdr:rowOff>
    </xdr:from>
    <xdr:to xmlns:xdr="http://schemas.openxmlformats.org/drawingml/2006/spreadsheetDrawing">
      <xdr:col>86</xdr:col>
      <xdr:colOff>25400</xdr:colOff>
      <xdr:row>99</xdr:row>
      <xdr:rowOff>46990</xdr:rowOff>
    </xdr:to>
    <xdr:cxnSp macro="">
      <xdr:nvCxnSpPr>
        <xdr:cNvPr id="686" name="直線コネクタ 685"/>
        <xdr:cNvCxnSpPr/>
      </xdr:nvCxnSpPr>
      <xdr:spPr>
        <a:xfrm>
          <a:off x="16230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118110</xdr:rowOff>
    </xdr:from>
    <xdr:ext cx="534670" cy="259080"/>
    <xdr:sp macro="" textlink="">
      <xdr:nvSpPr>
        <xdr:cNvPr id="687" name="積立金最大値テキスト"/>
        <xdr:cNvSpPr txBox="1"/>
      </xdr:nvSpPr>
      <xdr:spPr>
        <a:xfrm>
          <a:off x="16370300" y="1520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171450</xdr:rowOff>
    </xdr:from>
    <xdr:to xmlns:xdr="http://schemas.openxmlformats.org/drawingml/2006/spreadsheetDrawing">
      <xdr:col>86</xdr:col>
      <xdr:colOff>25400</xdr:colOff>
      <xdr:row>89</xdr:row>
      <xdr:rowOff>171450</xdr:rowOff>
    </xdr:to>
    <xdr:cxnSp macro="">
      <xdr:nvCxnSpPr>
        <xdr:cNvPr id="688" name="直線コネクタ 687"/>
        <xdr:cNvCxnSpPr/>
      </xdr:nvCxnSpPr>
      <xdr:spPr>
        <a:xfrm>
          <a:off x="162306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132080</xdr:rowOff>
    </xdr:from>
    <xdr:to xmlns:xdr="http://schemas.openxmlformats.org/drawingml/2006/spreadsheetDrawing">
      <xdr:col>85</xdr:col>
      <xdr:colOff>127000</xdr:colOff>
      <xdr:row>98</xdr:row>
      <xdr:rowOff>132715</xdr:rowOff>
    </xdr:to>
    <xdr:cxnSp macro="">
      <xdr:nvCxnSpPr>
        <xdr:cNvPr id="689" name="直線コネクタ 688"/>
        <xdr:cNvCxnSpPr/>
      </xdr:nvCxnSpPr>
      <xdr:spPr>
        <a:xfrm>
          <a:off x="15481300" y="16419830"/>
          <a:ext cx="8382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86360</xdr:rowOff>
    </xdr:from>
    <xdr:ext cx="534670" cy="251460"/>
    <xdr:sp macro="" textlink="">
      <xdr:nvSpPr>
        <xdr:cNvPr id="690" name="積立金平均値テキスト"/>
        <xdr:cNvSpPr txBox="1"/>
      </xdr:nvSpPr>
      <xdr:spPr>
        <a:xfrm>
          <a:off x="16370300" y="16374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63500</xdr:rowOff>
    </xdr:from>
    <xdr:to xmlns:xdr="http://schemas.openxmlformats.org/drawingml/2006/spreadsheetDrawing">
      <xdr:col>85</xdr:col>
      <xdr:colOff>177800</xdr:colOff>
      <xdr:row>96</xdr:row>
      <xdr:rowOff>164465</xdr:rowOff>
    </xdr:to>
    <xdr:sp macro="" textlink="">
      <xdr:nvSpPr>
        <xdr:cNvPr id="691" name="フローチャート: 判断 690"/>
        <xdr:cNvSpPr/>
      </xdr:nvSpPr>
      <xdr:spPr>
        <a:xfrm>
          <a:off x="162687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141605</xdr:rowOff>
    </xdr:from>
    <xdr:to xmlns:xdr="http://schemas.openxmlformats.org/drawingml/2006/spreadsheetDrawing">
      <xdr:col>81</xdr:col>
      <xdr:colOff>50800</xdr:colOff>
      <xdr:row>95</xdr:row>
      <xdr:rowOff>132080</xdr:rowOff>
    </xdr:to>
    <xdr:cxnSp macro="">
      <xdr:nvCxnSpPr>
        <xdr:cNvPr id="692" name="直線コネクタ 691"/>
        <xdr:cNvCxnSpPr/>
      </xdr:nvCxnSpPr>
      <xdr:spPr>
        <a:xfrm>
          <a:off x="14592300" y="15572105"/>
          <a:ext cx="889000" cy="847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85090</xdr:rowOff>
    </xdr:from>
    <xdr:to xmlns:xdr="http://schemas.openxmlformats.org/drawingml/2006/spreadsheetDrawing">
      <xdr:col>81</xdr:col>
      <xdr:colOff>101600</xdr:colOff>
      <xdr:row>96</xdr:row>
      <xdr:rowOff>15240</xdr:rowOff>
    </xdr:to>
    <xdr:sp macro="" textlink="">
      <xdr:nvSpPr>
        <xdr:cNvPr id="693" name="フローチャート: 判断 692"/>
        <xdr:cNvSpPr/>
      </xdr:nvSpPr>
      <xdr:spPr>
        <a:xfrm>
          <a:off x="15430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6350</xdr:rowOff>
    </xdr:from>
    <xdr:ext cx="524510" cy="251460"/>
    <xdr:sp macro="" textlink="">
      <xdr:nvSpPr>
        <xdr:cNvPr id="694" name="テキスト ボックス 693"/>
        <xdr:cNvSpPr txBox="1"/>
      </xdr:nvSpPr>
      <xdr:spPr>
        <a:xfrm>
          <a:off x="15213965" y="164655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141605</xdr:rowOff>
    </xdr:from>
    <xdr:to xmlns:xdr="http://schemas.openxmlformats.org/drawingml/2006/spreadsheetDrawing">
      <xdr:col>76</xdr:col>
      <xdr:colOff>114300</xdr:colOff>
      <xdr:row>96</xdr:row>
      <xdr:rowOff>20955</xdr:rowOff>
    </xdr:to>
    <xdr:cxnSp macro="">
      <xdr:nvCxnSpPr>
        <xdr:cNvPr id="695" name="直線コネクタ 694"/>
        <xdr:cNvCxnSpPr/>
      </xdr:nvCxnSpPr>
      <xdr:spPr>
        <a:xfrm flipV="1">
          <a:off x="13703300" y="15572105"/>
          <a:ext cx="889000" cy="908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24510" cy="259080"/>
    <xdr:sp macro="" textlink="">
      <xdr:nvSpPr>
        <xdr:cNvPr id="697" name="テキスト ボックス 696"/>
        <xdr:cNvSpPr txBox="1"/>
      </xdr:nvSpPr>
      <xdr:spPr>
        <a:xfrm>
          <a:off x="14324965" y="164045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20955</xdr:rowOff>
    </xdr:from>
    <xdr:to xmlns:xdr="http://schemas.openxmlformats.org/drawingml/2006/spreadsheetDrawing">
      <xdr:col>71</xdr:col>
      <xdr:colOff>177800</xdr:colOff>
      <xdr:row>98</xdr:row>
      <xdr:rowOff>69215</xdr:rowOff>
    </xdr:to>
    <xdr:cxnSp macro="">
      <xdr:nvCxnSpPr>
        <xdr:cNvPr id="698" name="直線コネクタ 697"/>
        <xdr:cNvCxnSpPr/>
      </xdr:nvCxnSpPr>
      <xdr:spPr>
        <a:xfrm flipV="1">
          <a:off x="12814300" y="16480155"/>
          <a:ext cx="8890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91</xdr:row>
      <xdr:rowOff>157480</xdr:rowOff>
    </xdr:from>
    <xdr:to xmlns:xdr="http://schemas.openxmlformats.org/drawingml/2006/spreadsheetDrawing">
      <xdr:col>72</xdr:col>
      <xdr:colOff>38100</xdr:colOff>
      <xdr:row>92</xdr:row>
      <xdr:rowOff>87630</xdr:rowOff>
    </xdr:to>
    <xdr:sp macro="" textlink="">
      <xdr:nvSpPr>
        <xdr:cNvPr id="699" name="フローチャート: 判断 698"/>
        <xdr:cNvSpPr/>
      </xdr:nvSpPr>
      <xdr:spPr>
        <a:xfrm>
          <a:off x="13652500" y="157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104140</xdr:rowOff>
    </xdr:from>
    <xdr:ext cx="524510" cy="259080"/>
    <xdr:sp macro="" textlink="">
      <xdr:nvSpPr>
        <xdr:cNvPr id="700" name="テキスト ボックス 699"/>
        <xdr:cNvSpPr txBox="1"/>
      </xdr:nvSpPr>
      <xdr:spPr>
        <a:xfrm>
          <a:off x="13435965" y="15534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16510</xdr:rowOff>
    </xdr:from>
    <xdr:to xmlns:xdr="http://schemas.openxmlformats.org/drawingml/2006/spreadsheetDrawing">
      <xdr:col>67</xdr:col>
      <xdr:colOff>101600</xdr:colOff>
      <xdr:row>95</xdr:row>
      <xdr:rowOff>118110</xdr:rowOff>
    </xdr:to>
    <xdr:sp macro="" textlink="">
      <xdr:nvSpPr>
        <xdr:cNvPr id="701" name="フローチャート: 判断 700"/>
        <xdr:cNvSpPr/>
      </xdr:nvSpPr>
      <xdr:spPr>
        <a:xfrm>
          <a:off x="12763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134620</xdr:rowOff>
    </xdr:from>
    <xdr:ext cx="524510" cy="248920"/>
    <xdr:sp macro="" textlink="">
      <xdr:nvSpPr>
        <xdr:cNvPr id="702" name="テキスト ボックス 701"/>
        <xdr:cNvSpPr txBox="1"/>
      </xdr:nvSpPr>
      <xdr:spPr>
        <a:xfrm>
          <a:off x="12546965" y="160794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81915</xdr:rowOff>
    </xdr:from>
    <xdr:to xmlns:xdr="http://schemas.openxmlformats.org/drawingml/2006/spreadsheetDrawing">
      <xdr:col>85</xdr:col>
      <xdr:colOff>177800</xdr:colOff>
      <xdr:row>99</xdr:row>
      <xdr:rowOff>12065</xdr:rowOff>
    </xdr:to>
    <xdr:sp macro="" textlink="">
      <xdr:nvSpPr>
        <xdr:cNvPr id="708" name="楕円 707"/>
        <xdr:cNvSpPr/>
      </xdr:nvSpPr>
      <xdr:spPr>
        <a:xfrm>
          <a:off x="162687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168275</xdr:rowOff>
    </xdr:from>
    <xdr:ext cx="469900" cy="249555"/>
    <xdr:sp macro="" textlink="">
      <xdr:nvSpPr>
        <xdr:cNvPr id="709" name="積立金該当値テキスト"/>
        <xdr:cNvSpPr txBox="1"/>
      </xdr:nvSpPr>
      <xdr:spPr>
        <a:xfrm>
          <a:off x="16370300" y="16798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80645</xdr:rowOff>
    </xdr:from>
    <xdr:to xmlns:xdr="http://schemas.openxmlformats.org/drawingml/2006/spreadsheetDrawing">
      <xdr:col>81</xdr:col>
      <xdr:colOff>101600</xdr:colOff>
      <xdr:row>96</xdr:row>
      <xdr:rowOff>10795</xdr:rowOff>
    </xdr:to>
    <xdr:sp macro="" textlink="">
      <xdr:nvSpPr>
        <xdr:cNvPr id="710" name="楕円 709"/>
        <xdr:cNvSpPr/>
      </xdr:nvSpPr>
      <xdr:spPr>
        <a:xfrm>
          <a:off x="15430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27305</xdr:rowOff>
    </xdr:from>
    <xdr:ext cx="524510" cy="259080"/>
    <xdr:sp macro="" textlink="">
      <xdr:nvSpPr>
        <xdr:cNvPr id="711" name="テキスト ボックス 710"/>
        <xdr:cNvSpPr txBox="1"/>
      </xdr:nvSpPr>
      <xdr:spPr>
        <a:xfrm>
          <a:off x="15213965" y="161436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90805</xdr:rowOff>
    </xdr:from>
    <xdr:to xmlns:xdr="http://schemas.openxmlformats.org/drawingml/2006/spreadsheetDrawing">
      <xdr:col>76</xdr:col>
      <xdr:colOff>165100</xdr:colOff>
      <xdr:row>91</xdr:row>
      <xdr:rowOff>20955</xdr:rowOff>
    </xdr:to>
    <xdr:sp macro="" textlink="">
      <xdr:nvSpPr>
        <xdr:cNvPr id="712" name="楕円 711"/>
        <xdr:cNvSpPr/>
      </xdr:nvSpPr>
      <xdr:spPr>
        <a:xfrm>
          <a:off x="14541500" y="155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37465</xdr:rowOff>
    </xdr:from>
    <xdr:ext cx="524510" cy="259080"/>
    <xdr:sp macro="" textlink="">
      <xdr:nvSpPr>
        <xdr:cNvPr id="713" name="テキスト ボックス 712"/>
        <xdr:cNvSpPr txBox="1"/>
      </xdr:nvSpPr>
      <xdr:spPr>
        <a:xfrm>
          <a:off x="14324965" y="15296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141605</xdr:rowOff>
    </xdr:from>
    <xdr:to xmlns:xdr="http://schemas.openxmlformats.org/drawingml/2006/spreadsheetDrawing">
      <xdr:col>72</xdr:col>
      <xdr:colOff>38100</xdr:colOff>
      <xdr:row>96</xdr:row>
      <xdr:rowOff>71755</xdr:rowOff>
    </xdr:to>
    <xdr:sp macro="" textlink="">
      <xdr:nvSpPr>
        <xdr:cNvPr id="714" name="楕円 713"/>
        <xdr:cNvSpPr/>
      </xdr:nvSpPr>
      <xdr:spPr>
        <a:xfrm>
          <a:off x="13652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63500</xdr:rowOff>
    </xdr:from>
    <xdr:ext cx="524510" cy="251460"/>
    <xdr:sp macro="" textlink="">
      <xdr:nvSpPr>
        <xdr:cNvPr id="715" name="テキスト ボックス 714"/>
        <xdr:cNvSpPr txBox="1"/>
      </xdr:nvSpPr>
      <xdr:spPr>
        <a:xfrm>
          <a:off x="13435965" y="165227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716" name="楕円 715"/>
        <xdr:cNvSpPr/>
      </xdr:nvSpPr>
      <xdr:spPr>
        <a:xfrm>
          <a:off x="12763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111125</xdr:rowOff>
    </xdr:from>
    <xdr:ext cx="459740" cy="249555"/>
    <xdr:sp macro="" textlink="">
      <xdr:nvSpPr>
        <xdr:cNvPr id="717" name="テキスト ボックス 716"/>
        <xdr:cNvSpPr txBox="1"/>
      </xdr:nvSpPr>
      <xdr:spPr>
        <a:xfrm>
          <a:off x="12579350" y="169132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26" name="テキスト ボックス 725"/>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760" cy="259080"/>
    <xdr:sp macro="" textlink="">
      <xdr:nvSpPr>
        <xdr:cNvPr id="729" name="テキスト ボックス 728"/>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200" cy="259080"/>
    <xdr:sp macro="" textlink="">
      <xdr:nvSpPr>
        <xdr:cNvPr id="731" name="テキスト ボックス 730"/>
        <xdr:cNvSpPr txBox="1"/>
      </xdr:nvSpPr>
      <xdr:spPr>
        <a:xfrm>
          <a:off x="17820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33" name="テキスト ボックス 732"/>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69850</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xdr:rowOff>
    </xdr:from>
    <xdr:ext cx="534670" cy="259080"/>
    <xdr:sp macro="" textlink="">
      <xdr:nvSpPr>
        <xdr:cNvPr id="744" name="投資及び出資金最大値テキスト"/>
        <xdr:cNvSpPr txBox="1"/>
      </xdr:nvSpPr>
      <xdr:spPr>
        <a:xfrm>
          <a:off x="22212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69850</xdr:rowOff>
    </xdr:from>
    <xdr:to xmlns:xdr="http://schemas.openxmlformats.org/drawingml/2006/spreadsheetDrawing">
      <xdr:col>116</xdr:col>
      <xdr:colOff>152400</xdr:colOff>
      <xdr:row>30</xdr:row>
      <xdr:rowOff>69850</xdr:rowOff>
    </xdr:to>
    <xdr:cxnSp macro="">
      <xdr:nvCxnSpPr>
        <xdr:cNvPr id="745" name="直線コネクタ 744"/>
        <xdr:cNvCxnSpPr/>
      </xdr:nvCxnSpPr>
      <xdr:spPr>
        <a:xfrm>
          <a:off x="22072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38735</xdr:rowOff>
    </xdr:from>
    <xdr:to xmlns:xdr="http://schemas.openxmlformats.org/drawingml/2006/spreadsheetDrawing">
      <xdr:col>116</xdr:col>
      <xdr:colOff>63500</xdr:colOff>
      <xdr:row>39</xdr:row>
      <xdr:rowOff>43815</xdr:rowOff>
    </xdr:to>
    <xdr:cxnSp macro="">
      <xdr:nvCxnSpPr>
        <xdr:cNvPr id="746" name="直線コネクタ 745"/>
        <xdr:cNvCxnSpPr/>
      </xdr:nvCxnSpPr>
      <xdr:spPr>
        <a:xfrm flipV="1">
          <a:off x="21323300" y="67252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142240</xdr:rowOff>
    </xdr:from>
    <xdr:ext cx="469900" cy="259080"/>
    <xdr:sp macro="" textlink="">
      <xdr:nvSpPr>
        <xdr:cNvPr id="747"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748" name="フローチャート: 判断 747"/>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177800</xdr:colOff>
      <xdr:row>39</xdr:row>
      <xdr:rowOff>43815</xdr:rowOff>
    </xdr:to>
    <xdr:cxnSp macro="">
      <xdr:nvCxnSpPr>
        <xdr:cNvPr id="749" name="直線コネクタ 748"/>
        <xdr:cNvCxnSpPr/>
      </xdr:nvCxnSpPr>
      <xdr:spPr>
        <a:xfrm flipV="1">
          <a:off x="2043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105410</xdr:rowOff>
    </xdr:from>
    <xdr:to xmlns:xdr="http://schemas.openxmlformats.org/drawingml/2006/spreadsheetDrawing">
      <xdr:col>112</xdr:col>
      <xdr:colOff>38100</xdr:colOff>
      <xdr:row>38</xdr:row>
      <xdr:rowOff>35560</xdr:rowOff>
    </xdr:to>
    <xdr:sp macro="" textlink="">
      <xdr:nvSpPr>
        <xdr:cNvPr id="750" name="フローチャート: 判断 749"/>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52070</xdr:rowOff>
    </xdr:from>
    <xdr:ext cx="459740" cy="251460"/>
    <xdr:sp macro="" textlink="">
      <xdr:nvSpPr>
        <xdr:cNvPr id="751" name="テキスト ボックス 750"/>
        <xdr:cNvSpPr txBox="1"/>
      </xdr:nvSpPr>
      <xdr:spPr>
        <a:xfrm>
          <a:off x="21088350" y="62242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flipV="1">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121285</xdr:rowOff>
    </xdr:from>
    <xdr:to xmlns:xdr="http://schemas.openxmlformats.org/drawingml/2006/spreadsheetDrawing">
      <xdr:col>107</xdr:col>
      <xdr:colOff>101600</xdr:colOff>
      <xdr:row>38</xdr:row>
      <xdr:rowOff>52070</xdr:rowOff>
    </xdr:to>
    <xdr:sp macro="" textlink="">
      <xdr:nvSpPr>
        <xdr:cNvPr id="753" name="フローチャート: 判断 752"/>
        <xdr:cNvSpPr/>
      </xdr:nvSpPr>
      <xdr:spPr>
        <a:xfrm>
          <a:off x="20383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67945</xdr:rowOff>
    </xdr:from>
    <xdr:ext cx="459740" cy="258445"/>
    <xdr:sp macro="" textlink="">
      <xdr:nvSpPr>
        <xdr:cNvPr id="754" name="テキスト ボックス 753"/>
        <xdr:cNvSpPr txBox="1"/>
      </xdr:nvSpPr>
      <xdr:spPr>
        <a:xfrm>
          <a:off x="20199350" y="624014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130175</xdr:rowOff>
    </xdr:from>
    <xdr:to xmlns:xdr="http://schemas.openxmlformats.org/drawingml/2006/spreadsheetDrawing">
      <xdr:col>102</xdr:col>
      <xdr:colOff>165100</xdr:colOff>
      <xdr:row>38</xdr:row>
      <xdr:rowOff>60325</xdr:rowOff>
    </xdr:to>
    <xdr:sp macro="" textlink="">
      <xdr:nvSpPr>
        <xdr:cNvPr id="756" name="フローチャート: 判断 755"/>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76835</xdr:rowOff>
    </xdr:from>
    <xdr:ext cx="459740" cy="249555"/>
    <xdr:sp macro="" textlink="">
      <xdr:nvSpPr>
        <xdr:cNvPr id="757" name="テキスト ボックス 756"/>
        <xdr:cNvSpPr txBox="1"/>
      </xdr:nvSpPr>
      <xdr:spPr>
        <a:xfrm>
          <a:off x="19310350" y="624903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58" name="フローチャート: 判断 757"/>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0190"/>
    <xdr:sp macro="" textlink="">
      <xdr:nvSpPr>
        <xdr:cNvPr id="759" name="テキスト ボックス 758"/>
        <xdr:cNvSpPr txBox="1"/>
      </xdr:nvSpPr>
      <xdr:spPr>
        <a:xfrm>
          <a:off x="18467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89535</xdr:rowOff>
    </xdr:to>
    <xdr:sp macro="" textlink="">
      <xdr:nvSpPr>
        <xdr:cNvPr id="765" name="楕円 764"/>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74930</xdr:rowOff>
    </xdr:from>
    <xdr:ext cx="313690" cy="251460"/>
    <xdr:sp macro="" textlink="">
      <xdr:nvSpPr>
        <xdr:cNvPr id="766" name="投資及び出資金該当値テキスト"/>
        <xdr:cNvSpPr txBox="1"/>
      </xdr:nvSpPr>
      <xdr:spPr>
        <a:xfrm>
          <a:off x="22212300" y="65900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7" name="楕円 766"/>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86360</xdr:rowOff>
    </xdr:from>
    <xdr:ext cx="313690" cy="251460"/>
    <xdr:sp macro="" textlink="">
      <xdr:nvSpPr>
        <xdr:cNvPr id="768" name="テキスト ボックス 767"/>
        <xdr:cNvSpPr txBox="1"/>
      </xdr:nvSpPr>
      <xdr:spPr>
        <a:xfrm>
          <a:off x="21166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9" name="楕円 768"/>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9395" cy="251460"/>
    <xdr:sp macro="" textlink="">
      <xdr:nvSpPr>
        <xdr:cNvPr id="770" name="テキスト ボックス 769"/>
        <xdr:cNvSpPr txBox="1"/>
      </xdr:nvSpPr>
      <xdr:spPr>
        <a:xfrm>
          <a:off x="2030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9395" cy="251460"/>
    <xdr:sp macro="" textlink="">
      <xdr:nvSpPr>
        <xdr:cNvPr id="772" name="テキスト ボックス 771"/>
        <xdr:cNvSpPr txBox="1"/>
      </xdr:nvSpPr>
      <xdr:spPr>
        <a:xfrm>
          <a:off x="19420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9395" cy="251460"/>
    <xdr:sp macro="" textlink="">
      <xdr:nvSpPr>
        <xdr:cNvPr id="774" name="テキスト ボックス 773"/>
        <xdr:cNvSpPr txBox="1"/>
      </xdr:nvSpPr>
      <xdr:spPr>
        <a:xfrm>
          <a:off x="18531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83" name="テキスト ボックス 782"/>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5" name="直線コネクタ 78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8760" cy="259080"/>
    <xdr:sp macro="" textlink="">
      <xdr:nvSpPr>
        <xdr:cNvPr id="786" name="テキスト ボックス 785"/>
        <xdr:cNvSpPr txBox="1"/>
      </xdr:nvSpPr>
      <xdr:spPr>
        <a:xfrm>
          <a:off x="18039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7" name="直線コネクタ 78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7200" cy="250825"/>
    <xdr:sp macro="" textlink="">
      <xdr:nvSpPr>
        <xdr:cNvPr id="788" name="テキスト ボックス 787"/>
        <xdr:cNvSpPr txBox="1"/>
      </xdr:nvSpPr>
      <xdr:spPr>
        <a:xfrm>
          <a:off x="17820640" y="9745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9" name="直線コネクタ 78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7200" cy="259080"/>
    <xdr:sp macro="" textlink="">
      <xdr:nvSpPr>
        <xdr:cNvPr id="790" name="テキスト ボックス 789"/>
        <xdr:cNvSpPr txBox="1"/>
      </xdr:nvSpPr>
      <xdr:spPr>
        <a:xfrm>
          <a:off x="17820640" y="9418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1" name="直線コネクタ 79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7200" cy="251460"/>
    <xdr:sp macro="" textlink="">
      <xdr:nvSpPr>
        <xdr:cNvPr id="792" name="テキスト ボックス 791"/>
        <xdr:cNvSpPr txBox="1"/>
      </xdr:nvSpPr>
      <xdr:spPr>
        <a:xfrm>
          <a:off x="17820640" y="9093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3" name="直線コネクタ 79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4" name="テキスト ボックス 79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5" name="直線コネクタ 79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6" name="テキスト ボックス 79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8" name="テキスト ボックス 79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110490</xdr:rowOff>
    </xdr:from>
    <xdr:to xmlns:xdr="http://schemas.openxmlformats.org/drawingml/2006/spreadsheetDrawing">
      <xdr:col>116</xdr:col>
      <xdr:colOff>62865</xdr:colOff>
      <xdr:row>59</xdr:row>
      <xdr:rowOff>99060</xdr:rowOff>
    </xdr:to>
    <xdr:cxnSp macro="">
      <xdr:nvCxnSpPr>
        <xdr:cNvPr id="800" name="直線コネクタ 799"/>
        <xdr:cNvCxnSpPr/>
      </xdr:nvCxnSpPr>
      <xdr:spPr>
        <a:xfrm flipV="1">
          <a:off x="2215959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2" name="直線コネクタ 80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57150</xdr:rowOff>
    </xdr:from>
    <xdr:ext cx="534670" cy="259080"/>
    <xdr:sp macro="" textlink="">
      <xdr:nvSpPr>
        <xdr:cNvPr id="803" name="貸付金最大値テキスト"/>
        <xdr:cNvSpPr txBox="1"/>
      </xdr:nvSpPr>
      <xdr:spPr>
        <a:xfrm>
          <a:off x="22212300" y="845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110490</xdr:rowOff>
    </xdr:from>
    <xdr:to xmlns:xdr="http://schemas.openxmlformats.org/drawingml/2006/spreadsheetDrawing">
      <xdr:col>116</xdr:col>
      <xdr:colOff>152400</xdr:colOff>
      <xdr:row>50</xdr:row>
      <xdr:rowOff>110490</xdr:rowOff>
    </xdr:to>
    <xdr:cxnSp macro="">
      <xdr:nvCxnSpPr>
        <xdr:cNvPr id="804" name="直線コネクタ 803"/>
        <xdr:cNvCxnSpPr/>
      </xdr:nvCxnSpPr>
      <xdr:spPr>
        <a:xfrm>
          <a:off x="22072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63500</xdr:rowOff>
    </xdr:from>
    <xdr:to xmlns:xdr="http://schemas.openxmlformats.org/drawingml/2006/spreadsheetDrawing">
      <xdr:col>116</xdr:col>
      <xdr:colOff>63500</xdr:colOff>
      <xdr:row>59</xdr:row>
      <xdr:rowOff>82550</xdr:rowOff>
    </xdr:to>
    <xdr:cxnSp macro="">
      <xdr:nvCxnSpPr>
        <xdr:cNvPr id="805" name="直線コネクタ 804"/>
        <xdr:cNvCxnSpPr/>
      </xdr:nvCxnSpPr>
      <xdr:spPr>
        <a:xfrm flipV="1">
          <a:off x="21323300" y="101790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158115</xdr:rowOff>
    </xdr:from>
    <xdr:ext cx="469900" cy="248920"/>
    <xdr:sp macro="" textlink="">
      <xdr:nvSpPr>
        <xdr:cNvPr id="806" name="貸付金平均値テキスト"/>
        <xdr:cNvSpPr txBox="1"/>
      </xdr:nvSpPr>
      <xdr:spPr>
        <a:xfrm>
          <a:off x="22212300" y="97593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135255</xdr:rowOff>
    </xdr:from>
    <xdr:to xmlns:xdr="http://schemas.openxmlformats.org/drawingml/2006/spreadsheetDrawing">
      <xdr:col>116</xdr:col>
      <xdr:colOff>114300</xdr:colOff>
      <xdr:row>58</xdr:row>
      <xdr:rowOff>65405</xdr:rowOff>
    </xdr:to>
    <xdr:sp macro="" textlink="">
      <xdr:nvSpPr>
        <xdr:cNvPr id="807" name="フローチャート: 判断 806"/>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82550</xdr:rowOff>
    </xdr:from>
    <xdr:to xmlns:xdr="http://schemas.openxmlformats.org/drawingml/2006/spreadsheetDrawing">
      <xdr:col>111</xdr:col>
      <xdr:colOff>177800</xdr:colOff>
      <xdr:row>59</xdr:row>
      <xdr:rowOff>82550</xdr:rowOff>
    </xdr:to>
    <xdr:cxnSp macro="">
      <xdr:nvCxnSpPr>
        <xdr:cNvPr id="808" name="直線コネクタ 807"/>
        <xdr:cNvCxnSpPr/>
      </xdr:nvCxnSpPr>
      <xdr:spPr>
        <a:xfrm flipV="1">
          <a:off x="20434300" y="1019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41275</xdr:rowOff>
    </xdr:from>
    <xdr:to xmlns:xdr="http://schemas.openxmlformats.org/drawingml/2006/spreadsheetDrawing">
      <xdr:col>112</xdr:col>
      <xdr:colOff>38100</xdr:colOff>
      <xdr:row>57</xdr:row>
      <xdr:rowOff>143510</xdr:rowOff>
    </xdr:to>
    <xdr:sp macro="" textlink="">
      <xdr:nvSpPr>
        <xdr:cNvPr id="809" name="フローチャート: 判断 808"/>
        <xdr:cNvSpPr/>
      </xdr:nvSpPr>
      <xdr:spPr>
        <a:xfrm>
          <a:off x="21272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159385</xdr:rowOff>
    </xdr:from>
    <xdr:ext cx="459740" cy="258445"/>
    <xdr:sp macro="" textlink="">
      <xdr:nvSpPr>
        <xdr:cNvPr id="810" name="テキスト ボックス 809"/>
        <xdr:cNvSpPr txBox="1"/>
      </xdr:nvSpPr>
      <xdr:spPr>
        <a:xfrm>
          <a:off x="21088350" y="958913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80645</xdr:rowOff>
    </xdr:from>
    <xdr:to xmlns:xdr="http://schemas.openxmlformats.org/drawingml/2006/spreadsheetDrawing">
      <xdr:col>107</xdr:col>
      <xdr:colOff>50800</xdr:colOff>
      <xdr:row>59</xdr:row>
      <xdr:rowOff>82550</xdr:rowOff>
    </xdr:to>
    <xdr:cxnSp macro="">
      <xdr:nvCxnSpPr>
        <xdr:cNvPr id="811" name="直線コネクタ 810"/>
        <xdr:cNvCxnSpPr/>
      </xdr:nvCxnSpPr>
      <xdr:spPr>
        <a:xfrm>
          <a:off x="19545300" y="101961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114935</xdr:rowOff>
    </xdr:from>
    <xdr:to xmlns:xdr="http://schemas.openxmlformats.org/drawingml/2006/spreadsheetDrawing">
      <xdr:col>107</xdr:col>
      <xdr:colOff>101600</xdr:colOff>
      <xdr:row>58</xdr:row>
      <xdr:rowOff>45085</xdr:rowOff>
    </xdr:to>
    <xdr:sp macro="" textlink="">
      <xdr:nvSpPr>
        <xdr:cNvPr id="812" name="フローチャート: 判断 811"/>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61595</xdr:rowOff>
    </xdr:from>
    <xdr:ext cx="459740" cy="259080"/>
    <xdr:sp macro="" textlink="">
      <xdr:nvSpPr>
        <xdr:cNvPr id="813" name="テキスト ボックス 812"/>
        <xdr:cNvSpPr txBox="1"/>
      </xdr:nvSpPr>
      <xdr:spPr>
        <a:xfrm>
          <a:off x="20199350" y="96627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80645</xdr:rowOff>
    </xdr:from>
    <xdr:to xmlns:xdr="http://schemas.openxmlformats.org/drawingml/2006/spreadsheetDrawing">
      <xdr:col>102</xdr:col>
      <xdr:colOff>114300</xdr:colOff>
      <xdr:row>59</xdr:row>
      <xdr:rowOff>81915</xdr:rowOff>
    </xdr:to>
    <xdr:cxnSp macro="">
      <xdr:nvCxnSpPr>
        <xdr:cNvPr id="814" name="直線コネクタ 813"/>
        <xdr:cNvCxnSpPr/>
      </xdr:nvCxnSpPr>
      <xdr:spPr>
        <a:xfrm flipV="1">
          <a:off x="18656300" y="10196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53975</xdr:rowOff>
    </xdr:from>
    <xdr:to xmlns:xdr="http://schemas.openxmlformats.org/drawingml/2006/spreadsheetDrawing">
      <xdr:col>102</xdr:col>
      <xdr:colOff>165100</xdr:colOff>
      <xdr:row>57</xdr:row>
      <xdr:rowOff>155575</xdr:rowOff>
    </xdr:to>
    <xdr:sp macro="" textlink="">
      <xdr:nvSpPr>
        <xdr:cNvPr id="815" name="フローチャート: 判断 814"/>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xdr:rowOff>
    </xdr:from>
    <xdr:ext cx="459740" cy="259080"/>
    <xdr:sp macro="" textlink="">
      <xdr:nvSpPr>
        <xdr:cNvPr id="816" name="テキスト ボックス 815"/>
        <xdr:cNvSpPr txBox="1"/>
      </xdr:nvSpPr>
      <xdr:spPr>
        <a:xfrm>
          <a:off x="19310350" y="96018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80010</xdr:rowOff>
    </xdr:from>
    <xdr:to xmlns:xdr="http://schemas.openxmlformats.org/drawingml/2006/spreadsheetDrawing">
      <xdr:col>98</xdr:col>
      <xdr:colOff>38100</xdr:colOff>
      <xdr:row>59</xdr:row>
      <xdr:rowOff>10160</xdr:rowOff>
    </xdr:to>
    <xdr:sp macro="" textlink="">
      <xdr:nvSpPr>
        <xdr:cNvPr id="817" name="フローチャート: 判断 816"/>
        <xdr:cNvSpPr/>
      </xdr:nvSpPr>
      <xdr:spPr>
        <a:xfrm>
          <a:off x="18605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26670</xdr:rowOff>
    </xdr:from>
    <xdr:ext cx="459740" cy="259080"/>
    <xdr:sp macro="" textlink="">
      <xdr:nvSpPr>
        <xdr:cNvPr id="818" name="テキスト ボックス 817"/>
        <xdr:cNvSpPr txBox="1"/>
      </xdr:nvSpPr>
      <xdr:spPr>
        <a:xfrm>
          <a:off x="18421350" y="97993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12065</xdr:rowOff>
    </xdr:from>
    <xdr:to xmlns:xdr="http://schemas.openxmlformats.org/drawingml/2006/spreadsheetDrawing">
      <xdr:col>116</xdr:col>
      <xdr:colOff>114300</xdr:colOff>
      <xdr:row>59</xdr:row>
      <xdr:rowOff>113665</xdr:rowOff>
    </xdr:to>
    <xdr:sp macro="" textlink="">
      <xdr:nvSpPr>
        <xdr:cNvPr id="824" name="楕円 823"/>
        <xdr:cNvSpPr/>
      </xdr:nvSpPr>
      <xdr:spPr>
        <a:xfrm>
          <a:off x="22110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98425</xdr:rowOff>
    </xdr:from>
    <xdr:ext cx="378460" cy="250825"/>
    <xdr:sp macro="" textlink="">
      <xdr:nvSpPr>
        <xdr:cNvPr id="825" name="貸付金該当値テキスト"/>
        <xdr:cNvSpPr txBox="1"/>
      </xdr:nvSpPr>
      <xdr:spPr>
        <a:xfrm>
          <a:off x="22212300" y="100425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31750</xdr:rowOff>
    </xdr:from>
    <xdr:to xmlns:xdr="http://schemas.openxmlformats.org/drawingml/2006/spreadsheetDrawing">
      <xdr:col>112</xdr:col>
      <xdr:colOff>38100</xdr:colOff>
      <xdr:row>59</xdr:row>
      <xdr:rowOff>133350</xdr:rowOff>
    </xdr:to>
    <xdr:sp macro="" textlink="">
      <xdr:nvSpPr>
        <xdr:cNvPr id="826" name="楕円 825"/>
        <xdr:cNvSpPr/>
      </xdr:nvSpPr>
      <xdr:spPr>
        <a:xfrm>
          <a:off x="21272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124460</xdr:rowOff>
    </xdr:from>
    <xdr:ext cx="378460" cy="259080"/>
    <xdr:sp macro="" textlink="">
      <xdr:nvSpPr>
        <xdr:cNvPr id="827" name="テキスト ボックス 826"/>
        <xdr:cNvSpPr txBox="1"/>
      </xdr:nvSpPr>
      <xdr:spPr>
        <a:xfrm>
          <a:off x="21134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31750</xdr:rowOff>
    </xdr:from>
    <xdr:to xmlns:xdr="http://schemas.openxmlformats.org/drawingml/2006/spreadsheetDrawing">
      <xdr:col>107</xdr:col>
      <xdr:colOff>101600</xdr:colOff>
      <xdr:row>59</xdr:row>
      <xdr:rowOff>133350</xdr:rowOff>
    </xdr:to>
    <xdr:sp macro="" textlink="">
      <xdr:nvSpPr>
        <xdr:cNvPr id="828" name="楕円 827"/>
        <xdr:cNvSpPr/>
      </xdr:nvSpPr>
      <xdr:spPr>
        <a:xfrm>
          <a:off x="20383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124460</xdr:rowOff>
    </xdr:from>
    <xdr:ext cx="378460" cy="259080"/>
    <xdr:sp macro="" textlink="">
      <xdr:nvSpPr>
        <xdr:cNvPr id="829" name="テキスト ボックス 828"/>
        <xdr:cNvSpPr txBox="1"/>
      </xdr:nvSpPr>
      <xdr:spPr>
        <a:xfrm>
          <a:off x="20245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29845</xdr:rowOff>
    </xdr:from>
    <xdr:to xmlns:xdr="http://schemas.openxmlformats.org/drawingml/2006/spreadsheetDrawing">
      <xdr:col>102</xdr:col>
      <xdr:colOff>165100</xdr:colOff>
      <xdr:row>59</xdr:row>
      <xdr:rowOff>132080</xdr:rowOff>
    </xdr:to>
    <xdr:sp macro="" textlink="">
      <xdr:nvSpPr>
        <xdr:cNvPr id="830" name="楕円 829"/>
        <xdr:cNvSpPr/>
      </xdr:nvSpPr>
      <xdr:spPr>
        <a:xfrm>
          <a:off x="19494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122555</xdr:rowOff>
    </xdr:from>
    <xdr:ext cx="378460" cy="249555"/>
    <xdr:sp macro="" textlink="">
      <xdr:nvSpPr>
        <xdr:cNvPr id="831" name="テキスト ボックス 830"/>
        <xdr:cNvSpPr txBox="1"/>
      </xdr:nvSpPr>
      <xdr:spPr>
        <a:xfrm>
          <a:off x="19356070" y="102381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31115</xdr:rowOff>
    </xdr:from>
    <xdr:to xmlns:xdr="http://schemas.openxmlformats.org/drawingml/2006/spreadsheetDrawing">
      <xdr:col>98</xdr:col>
      <xdr:colOff>38100</xdr:colOff>
      <xdr:row>59</xdr:row>
      <xdr:rowOff>132715</xdr:rowOff>
    </xdr:to>
    <xdr:sp macro="" textlink="">
      <xdr:nvSpPr>
        <xdr:cNvPr id="832" name="楕円 831"/>
        <xdr:cNvSpPr/>
      </xdr:nvSpPr>
      <xdr:spPr>
        <a:xfrm>
          <a:off x="18605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123825</xdr:rowOff>
    </xdr:from>
    <xdr:ext cx="378460" cy="248920"/>
    <xdr:sp macro="" textlink="">
      <xdr:nvSpPr>
        <xdr:cNvPr id="833" name="テキスト ボックス 832"/>
        <xdr:cNvSpPr txBox="1"/>
      </xdr:nvSpPr>
      <xdr:spPr>
        <a:xfrm>
          <a:off x="18467070" y="102393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725" cy="217170"/>
    <xdr:sp macro="" textlink="">
      <xdr:nvSpPr>
        <xdr:cNvPr id="842" name="テキスト ボックス 841"/>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760" cy="248920"/>
    <xdr:sp macro="" textlink="">
      <xdr:nvSpPr>
        <xdr:cNvPr id="844" name="テキスト ボックス 843"/>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5" name="直線コネクタ 84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6" name="テキスト ボックス 84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7" name="直線コネクタ 84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8" name="テキスト ボックス 84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9" name="直線コネクタ 84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50" name="テキスト ボックス 84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1" name="直線コネクタ 85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2" name="テキスト ボックス 85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3" name="直線コネクタ 85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5470" cy="259080"/>
    <xdr:sp macro="" textlink="">
      <xdr:nvSpPr>
        <xdr:cNvPr id="854" name="テキスト ボックス 853"/>
        <xdr:cNvSpPr txBox="1"/>
      </xdr:nvSpPr>
      <xdr:spPr>
        <a:xfrm>
          <a:off x="17692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5470" cy="248920"/>
    <xdr:sp macro="" textlink="">
      <xdr:nvSpPr>
        <xdr:cNvPr id="856" name="テキスト ボックス 855"/>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119380</xdr:rowOff>
    </xdr:from>
    <xdr:to xmlns:xdr="http://schemas.openxmlformats.org/drawingml/2006/spreadsheetDrawing">
      <xdr:col>116</xdr:col>
      <xdr:colOff>62865</xdr:colOff>
      <xdr:row>78</xdr:row>
      <xdr:rowOff>130175</xdr:rowOff>
    </xdr:to>
    <xdr:cxnSp macro="">
      <xdr:nvCxnSpPr>
        <xdr:cNvPr id="858" name="直線コネクタ 857"/>
        <xdr:cNvCxnSpPr/>
      </xdr:nvCxnSpPr>
      <xdr:spPr>
        <a:xfrm flipV="1">
          <a:off x="22159595" y="1212088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133985</xdr:rowOff>
    </xdr:from>
    <xdr:ext cx="534670" cy="249555"/>
    <xdr:sp macro="" textlink="">
      <xdr:nvSpPr>
        <xdr:cNvPr id="859" name="繰出金最小値テキスト"/>
        <xdr:cNvSpPr txBox="1"/>
      </xdr:nvSpPr>
      <xdr:spPr>
        <a:xfrm>
          <a:off x="22212300" y="13507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130175</xdr:rowOff>
    </xdr:from>
    <xdr:to xmlns:xdr="http://schemas.openxmlformats.org/drawingml/2006/spreadsheetDrawing">
      <xdr:col>116</xdr:col>
      <xdr:colOff>152400</xdr:colOff>
      <xdr:row>78</xdr:row>
      <xdr:rowOff>130175</xdr:rowOff>
    </xdr:to>
    <xdr:cxnSp macro="">
      <xdr:nvCxnSpPr>
        <xdr:cNvPr id="860" name="直線コネクタ 859"/>
        <xdr:cNvCxnSpPr/>
      </xdr:nvCxnSpPr>
      <xdr:spPr>
        <a:xfrm>
          <a:off x="22072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66675</xdr:rowOff>
    </xdr:from>
    <xdr:ext cx="534670" cy="248920"/>
    <xdr:sp macro="" textlink="">
      <xdr:nvSpPr>
        <xdr:cNvPr id="861" name="繰出金最大値テキスト"/>
        <xdr:cNvSpPr txBox="1"/>
      </xdr:nvSpPr>
      <xdr:spPr>
        <a:xfrm>
          <a:off x="22212300" y="11896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119380</xdr:rowOff>
    </xdr:from>
    <xdr:to xmlns:xdr="http://schemas.openxmlformats.org/drawingml/2006/spreadsheetDrawing">
      <xdr:col>116</xdr:col>
      <xdr:colOff>152400</xdr:colOff>
      <xdr:row>70</xdr:row>
      <xdr:rowOff>119380</xdr:rowOff>
    </xdr:to>
    <xdr:cxnSp macro="">
      <xdr:nvCxnSpPr>
        <xdr:cNvPr id="862" name="直線コネクタ 861"/>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14605</xdr:rowOff>
    </xdr:from>
    <xdr:to xmlns:xdr="http://schemas.openxmlformats.org/drawingml/2006/spreadsheetDrawing">
      <xdr:col>116</xdr:col>
      <xdr:colOff>63500</xdr:colOff>
      <xdr:row>72</xdr:row>
      <xdr:rowOff>133350</xdr:rowOff>
    </xdr:to>
    <xdr:cxnSp macro="">
      <xdr:nvCxnSpPr>
        <xdr:cNvPr id="863" name="直線コネクタ 862"/>
        <xdr:cNvCxnSpPr/>
      </xdr:nvCxnSpPr>
      <xdr:spPr>
        <a:xfrm flipV="1">
          <a:off x="21323300" y="1235900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142240</xdr:rowOff>
    </xdr:from>
    <xdr:ext cx="534670" cy="259080"/>
    <xdr:sp macro="" textlink="">
      <xdr:nvSpPr>
        <xdr:cNvPr id="864" name="繰出金平均値テキスト"/>
        <xdr:cNvSpPr txBox="1"/>
      </xdr:nvSpPr>
      <xdr:spPr>
        <a:xfrm>
          <a:off x="22212300" y="12829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163830</xdr:rowOff>
    </xdr:from>
    <xdr:to xmlns:xdr="http://schemas.openxmlformats.org/drawingml/2006/spreadsheetDrawing">
      <xdr:col>116</xdr:col>
      <xdr:colOff>114300</xdr:colOff>
      <xdr:row>75</xdr:row>
      <xdr:rowOff>93980</xdr:rowOff>
    </xdr:to>
    <xdr:sp macro="" textlink="">
      <xdr:nvSpPr>
        <xdr:cNvPr id="865" name="フローチャート: 判断 864"/>
        <xdr:cNvSpPr/>
      </xdr:nvSpPr>
      <xdr:spPr>
        <a:xfrm>
          <a:off x="221107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124460</xdr:rowOff>
    </xdr:from>
    <xdr:to xmlns:xdr="http://schemas.openxmlformats.org/drawingml/2006/spreadsheetDrawing">
      <xdr:col>111</xdr:col>
      <xdr:colOff>177800</xdr:colOff>
      <xdr:row>72</xdr:row>
      <xdr:rowOff>133350</xdr:rowOff>
    </xdr:to>
    <xdr:cxnSp macro="">
      <xdr:nvCxnSpPr>
        <xdr:cNvPr id="866" name="直線コネクタ 865"/>
        <xdr:cNvCxnSpPr/>
      </xdr:nvCxnSpPr>
      <xdr:spPr>
        <a:xfrm>
          <a:off x="20434300" y="124688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146685</xdr:rowOff>
    </xdr:from>
    <xdr:to xmlns:xdr="http://schemas.openxmlformats.org/drawingml/2006/spreadsheetDrawing">
      <xdr:col>112</xdr:col>
      <xdr:colOff>38100</xdr:colOff>
      <xdr:row>75</xdr:row>
      <xdr:rowOff>76835</xdr:rowOff>
    </xdr:to>
    <xdr:sp macro="" textlink="">
      <xdr:nvSpPr>
        <xdr:cNvPr id="867" name="フローチャート: 判断 866"/>
        <xdr:cNvSpPr/>
      </xdr:nvSpPr>
      <xdr:spPr>
        <a:xfrm>
          <a:off x="21272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67945</xdr:rowOff>
    </xdr:from>
    <xdr:ext cx="524510" cy="258445"/>
    <xdr:sp macro="" textlink="">
      <xdr:nvSpPr>
        <xdr:cNvPr id="868" name="テキスト ボックス 867"/>
        <xdr:cNvSpPr txBox="1"/>
      </xdr:nvSpPr>
      <xdr:spPr>
        <a:xfrm>
          <a:off x="21055965" y="129266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124460</xdr:rowOff>
    </xdr:from>
    <xdr:to xmlns:xdr="http://schemas.openxmlformats.org/drawingml/2006/spreadsheetDrawing">
      <xdr:col>107</xdr:col>
      <xdr:colOff>50800</xdr:colOff>
      <xdr:row>73</xdr:row>
      <xdr:rowOff>46990</xdr:rowOff>
    </xdr:to>
    <xdr:cxnSp macro="">
      <xdr:nvCxnSpPr>
        <xdr:cNvPr id="869" name="直線コネクタ 868"/>
        <xdr:cNvCxnSpPr/>
      </xdr:nvCxnSpPr>
      <xdr:spPr>
        <a:xfrm flipV="1">
          <a:off x="19545300" y="124688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73660</xdr:rowOff>
    </xdr:to>
    <xdr:sp macro="" textlink="">
      <xdr:nvSpPr>
        <xdr:cNvPr id="870" name="フローチャート: 判断 869"/>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64770</xdr:rowOff>
    </xdr:from>
    <xdr:ext cx="524510" cy="250190"/>
    <xdr:sp macro="" textlink="">
      <xdr:nvSpPr>
        <xdr:cNvPr id="871" name="テキスト ボックス 870"/>
        <xdr:cNvSpPr txBox="1"/>
      </xdr:nvSpPr>
      <xdr:spPr>
        <a:xfrm>
          <a:off x="20166965" y="129235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58420</xdr:rowOff>
    </xdr:from>
    <xdr:to xmlns:xdr="http://schemas.openxmlformats.org/drawingml/2006/spreadsheetDrawing">
      <xdr:col>102</xdr:col>
      <xdr:colOff>114300</xdr:colOff>
      <xdr:row>73</xdr:row>
      <xdr:rowOff>46990</xdr:rowOff>
    </xdr:to>
    <xdr:cxnSp macro="">
      <xdr:nvCxnSpPr>
        <xdr:cNvPr id="872" name="直線コネクタ 871"/>
        <xdr:cNvCxnSpPr/>
      </xdr:nvCxnSpPr>
      <xdr:spPr>
        <a:xfrm>
          <a:off x="18656300" y="124028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99695</xdr:rowOff>
    </xdr:from>
    <xdr:to xmlns:xdr="http://schemas.openxmlformats.org/drawingml/2006/spreadsheetDrawing">
      <xdr:col>102</xdr:col>
      <xdr:colOff>165100</xdr:colOff>
      <xdr:row>75</xdr:row>
      <xdr:rowOff>29845</xdr:rowOff>
    </xdr:to>
    <xdr:sp macro="" textlink="">
      <xdr:nvSpPr>
        <xdr:cNvPr id="873" name="フローチャート: 判断 872"/>
        <xdr:cNvSpPr/>
      </xdr:nvSpPr>
      <xdr:spPr>
        <a:xfrm>
          <a:off x="19494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20955</xdr:rowOff>
    </xdr:from>
    <xdr:ext cx="524510" cy="248920"/>
    <xdr:sp macro="" textlink="">
      <xdr:nvSpPr>
        <xdr:cNvPr id="874" name="テキスト ボックス 873"/>
        <xdr:cNvSpPr txBox="1"/>
      </xdr:nvSpPr>
      <xdr:spPr>
        <a:xfrm>
          <a:off x="19277965" y="128797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134620</xdr:rowOff>
    </xdr:from>
    <xdr:to xmlns:xdr="http://schemas.openxmlformats.org/drawingml/2006/spreadsheetDrawing">
      <xdr:col>98</xdr:col>
      <xdr:colOff>38100</xdr:colOff>
      <xdr:row>75</xdr:row>
      <xdr:rowOff>64770</xdr:rowOff>
    </xdr:to>
    <xdr:sp macro="" textlink="">
      <xdr:nvSpPr>
        <xdr:cNvPr id="875" name="フローチャート: 判断 874"/>
        <xdr:cNvSpPr/>
      </xdr:nvSpPr>
      <xdr:spPr>
        <a:xfrm>
          <a:off x="18605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55880</xdr:rowOff>
    </xdr:from>
    <xdr:ext cx="524510" cy="259080"/>
    <xdr:sp macro="" textlink="">
      <xdr:nvSpPr>
        <xdr:cNvPr id="876" name="テキスト ボックス 875"/>
        <xdr:cNvSpPr txBox="1"/>
      </xdr:nvSpPr>
      <xdr:spPr>
        <a:xfrm>
          <a:off x="18388965" y="129146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135255</xdr:rowOff>
    </xdr:from>
    <xdr:to xmlns:xdr="http://schemas.openxmlformats.org/drawingml/2006/spreadsheetDrawing">
      <xdr:col>116</xdr:col>
      <xdr:colOff>114300</xdr:colOff>
      <xdr:row>72</xdr:row>
      <xdr:rowOff>65405</xdr:rowOff>
    </xdr:to>
    <xdr:sp macro="" textlink="">
      <xdr:nvSpPr>
        <xdr:cNvPr id="882" name="楕円 881"/>
        <xdr:cNvSpPr/>
      </xdr:nvSpPr>
      <xdr:spPr>
        <a:xfrm>
          <a:off x="22110700" y="123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158115</xdr:rowOff>
    </xdr:from>
    <xdr:ext cx="534670" cy="248920"/>
    <xdr:sp macro="" textlink="">
      <xdr:nvSpPr>
        <xdr:cNvPr id="883" name="繰出金該当値テキスト"/>
        <xdr:cNvSpPr txBox="1"/>
      </xdr:nvSpPr>
      <xdr:spPr>
        <a:xfrm>
          <a:off x="22212300" y="121596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82550</xdr:rowOff>
    </xdr:from>
    <xdr:to xmlns:xdr="http://schemas.openxmlformats.org/drawingml/2006/spreadsheetDrawing">
      <xdr:col>112</xdr:col>
      <xdr:colOff>38100</xdr:colOff>
      <xdr:row>73</xdr:row>
      <xdr:rowOff>12700</xdr:rowOff>
    </xdr:to>
    <xdr:sp macro="" textlink="">
      <xdr:nvSpPr>
        <xdr:cNvPr id="884" name="楕円 883"/>
        <xdr:cNvSpPr/>
      </xdr:nvSpPr>
      <xdr:spPr>
        <a:xfrm>
          <a:off x="21272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29210</xdr:rowOff>
    </xdr:from>
    <xdr:ext cx="524510" cy="251460"/>
    <xdr:sp macro="" textlink="">
      <xdr:nvSpPr>
        <xdr:cNvPr id="885" name="テキスト ボックス 884"/>
        <xdr:cNvSpPr txBox="1"/>
      </xdr:nvSpPr>
      <xdr:spPr>
        <a:xfrm>
          <a:off x="21055965" y="122021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73660</xdr:rowOff>
    </xdr:from>
    <xdr:to xmlns:xdr="http://schemas.openxmlformats.org/drawingml/2006/spreadsheetDrawing">
      <xdr:col>107</xdr:col>
      <xdr:colOff>101600</xdr:colOff>
      <xdr:row>73</xdr:row>
      <xdr:rowOff>3810</xdr:rowOff>
    </xdr:to>
    <xdr:sp macro="" textlink="">
      <xdr:nvSpPr>
        <xdr:cNvPr id="886" name="楕円 885"/>
        <xdr:cNvSpPr/>
      </xdr:nvSpPr>
      <xdr:spPr>
        <a:xfrm>
          <a:off x="203835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20320</xdr:rowOff>
    </xdr:from>
    <xdr:ext cx="524510" cy="248920"/>
    <xdr:sp macro="" textlink="">
      <xdr:nvSpPr>
        <xdr:cNvPr id="887" name="テキスト ボックス 886"/>
        <xdr:cNvSpPr txBox="1"/>
      </xdr:nvSpPr>
      <xdr:spPr>
        <a:xfrm>
          <a:off x="20166965" y="121932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167640</xdr:rowOff>
    </xdr:from>
    <xdr:to xmlns:xdr="http://schemas.openxmlformats.org/drawingml/2006/spreadsheetDrawing">
      <xdr:col>102</xdr:col>
      <xdr:colOff>165100</xdr:colOff>
      <xdr:row>73</xdr:row>
      <xdr:rowOff>97790</xdr:rowOff>
    </xdr:to>
    <xdr:sp macro="" textlink="">
      <xdr:nvSpPr>
        <xdr:cNvPr id="888" name="楕円 887"/>
        <xdr:cNvSpPr/>
      </xdr:nvSpPr>
      <xdr:spPr>
        <a:xfrm>
          <a:off x="19494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114300</xdr:rowOff>
    </xdr:from>
    <xdr:ext cx="524510" cy="259080"/>
    <xdr:sp macro="" textlink="">
      <xdr:nvSpPr>
        <xdr:cNvPr id="889" name="テキスト ボックス 888"/>
        <xdr:cNvSpPr txBox="1"/>
      </xdr:nvSpPr>
      <xdr:spPr>
        <a:xfrm>
          <a:off x="19277965" y="12287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7620</xdr:rowOff>
    </xdr:from>
    <xdr:to xmlns:xdr="http://schemas.openxmlformats.org/drawingml/2006/spreadsheetDrawing">
      <xdr:col>98</xdr:col>
      <xdr:colOff>38100</xdr:colOff>
      <xdr:row>72</xdr:row>
      <xdr:rowOff>109220</xdr:rowOff>
    </xdr:to>
    <xdr:sp macro="" textlink="">
      <xdr:nvSpPr>
        <xdr:cNvPr id="890" name="楕円 889"/>
        <xdr:cNvSpPr/>
      </xdr:nvSpPr>
      <xdr:spPr>
        <a:xfrm>
          <a:off x="18605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125730</xdr:rowOff>
    </xdr:from>
    <xdr:ext cx="524510" cy="259080"/>
    <xdr:sp macro="" textlink="">
      <xdr:nvSpPr>
        <xdr:cNvPr id="891" name="テキスト ボックス 890"/>
        <xdr:cNvSpPr txBox="1"/>
      </xdr:nvSpPr>
      <xdr:spPr>
        <a:xfrm>
          <a:off x="18388965" y="121272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725" cy="217170"/>
    <xdr:sp macro="" textlink="">
      <xdr:nvSpPr>
        <xdr:cNvPr id="900" name="テキスト ボックス 899"/>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760" cy="248920"/>
    <xdr:sp macro="" textlink="">
      <xdr:nvSpPr>
        <xdr:cNvPr id="903" name="テキスト ボックス 902"/>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760" cy="248920"/>
    <xdr:sp macro="" textlink="">
      <xdr:nvSpPr>
        <xdr:cNvPr id="905" name="テキスト ボックス 904"/>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9395" cy="259080"/>
    <xdr:sp macro="" textlink="">
      <xdr:nvSpPr>
        <xdr:cNvPr id="917" name="テキスト ボックス 916"/>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9395" cy="259080"/>
    <xdr:sp macro="" textlink="">
      <xdr:nvSpPr>
        <xdr:cNvPr id="920" name="テキスト ボックス 919"/>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9395" cy="259080"/>
    <xdr:sp macro="" textlink="">
      <xdr:nvSpPr>
        <xdr:cNvPr id="923" name="テキスト ボックス 922"/>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9395" cy="259080"/>
    <xdr:sp macro="" textlink="">
      <xdr:nvSpPr>
        <xdr:cNvPr id="925" name="テキスト ボックス 924"/>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9395" cy="259080"/>
    <xdr:sp macro="" textlink="">
      <xdr:nvSpPr>
        <xdr:cNvPr id="934" name="テキスト ボックス 933"/>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9395" cy="259080"/>
    <xdr:sp macro="" textlink="">
      <xdr:nvSpPr>
        <xdr:cNvPr id="936" name="テキスト ボックス 935"/>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9395" cy="259080"/>
    <xdr:sp macro="" textlink="">
      <xdr:nvSpPr>
        <xdr:cNvPr id="938" name="テキスト ボックス 937"/>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9395" cy="259080"/>
    <xdr:sp macro="" textlink="">
      <xdr:nvSpPr>
        <xdr:cNvPr id="940" name="テキスト ボックス 939"/>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solidFill>
                <a:sysClr val="windowText" lastClr="000000"/>
              </a:solidFill>
              <a:latin typeface="ＭＳ Ｐゴシック"/>
              <a:ea typeface="ＭＳ Ｐゴシック"/>
            </a:rPr>
            <a:t>・普通建設事業費は住民一人当たり68,881円で新ごみ処理施設建設事業及びし尿処理施設延命化事業によるものであり、前年度決算と比較すると22.3％増となっている。類似団体平均は下回っているものの、今後も公共施設総合管理計画に基づき、事業の取捨選択を徹底することで事業費の削減を図る。</a:t>
          </a:r>
        </a:p>
        <a:p>
          <a:r>
            <a:rPr kumimoji="1" lang="ja-JP" altLang="en-US" sz="1300">
              <a:solidFill>
                <a:sysClr val="windowText" lastClr="000000"/>
              </a:solidFill>
              <a:latin typeface="ＭＳ Ｐゴシック"/>
              <a:ea typeface="ＭＳ Ｐゴシック"/>
            </a:rPr>
            <a:t>・災害復旧事業費は住民一人当たり6,522円で類似団体平均は下回っている。これは、</a:t>
          </a:r>
          <a:r>
            <a:rPr kumimoji="1" lang="ja-JP" altLang="ja-JP" sz="1300">
              <a:solidFill>
                <a:sysClr val="windowText" lastClr="000000"/>
              </a:solidFill>
              <a:effectLst/>
              <a:latin typeface="ＭＳ Ｐゴシック"/>
              <a:ea typeface="ＭＳ Ｐゴシック"/>
              <a:cs typeface="+mn-cs"/>
            </a:rPr>
            <a:t>令和元年10月発生の台風19号により被災した公共土木施設や農地などの災害復旧費の</a:t>
          </a:r>
          <a:r>
            <a:rPr kumimoji="1" lang="ja-JP" altLang="en-US" sz="1300">
              <a:solidFill>
                <a:sysClr val="windowText" lastClr="000000"/>
              </a:solidFill>
              <a:latin typeface="ＭＳ Ｐゴシック"/>
              <a:ea typeface="ＭＳ Ｐゴシック"/>
            </a:rPr>
            <a:t>増により前年度決算と比較すると50,069.2％増となっている。</a:t>
          </a:r>
        </a:p>
        <a:p>
          <a:r>
            <a:rPr kumimoji="1" lang="ja-JP" altLang="en-US" sz="1300">
              <a:solidFill>
                <a:sysClr val="windowText" lastClr="000000"/>
              </a:solidFill>
              <a:latin typeface="ＭＳ Ｐゴシック"/>
              <a:ea typeface="ＭＳ Ｐゴシック"/>
            </a:rPr>
            <a:t>・積立金は住民一人当たり4,223円で前年度に公共施設等総合管理基金へ積立を行ったことによるもので、前年度決算と比較すると78.9％と大幅な減となった。</a:t>
          </a:r>
        </a:p>
        <a:p>
          <a:r>
            <a:rPr kumimoji="1" lang="ja-JP" altLang="en-US" sz="1300">
              <a:latin typeface="ＭＳ Ｐゴシック"/>
              <a:ea typeface="ＭＳ Ｐゴシック"/>
            </a:rPr>
            <a:t>・繰出金は住民一人当たり84,567円で後期高齢者医療特別会計への繰出金が減少したものの、公共下水道事業特別会計や介護保険特別会計への繰出金の増により前年度決算と比較すると8.0％増となっている。類似団体平均と比較しても高い水準にあるのは、下水道事業への繰出金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200" cy="259080"/>
    <xdr:sp macro="" textlink="">
      <xdr:nvSpPr>
        <xdr:cNvPr id="44" name="テキスト ボックス 43"/>
        <xdr:cNvSpPr txBox="1"/>
      </xdr:nvSpPr>
      <xdr:spPr>
        <a:xfrm>
          <a:off x="294640" y="6588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200" cy="259080"/>
    <xdr:sp macro="" textlink="">
      <xdr:nvSpPr>
        <xdr:cNvPr id="46" name="テキスト ボックス 45"/>
        <xdr:cNvSpPr txBox="1"/>
      </xdr:nvSpPr>
      <xdr:spPr>
        <a:xfrm>
          <a:off x="294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200" cy="248920"/>
    <xdr:sp macro="" textlink="">
      <xdr:nvSpPr>
        <xdr:cNvPr id="48" name="テキスト ボックス 47"/>
        <xdr:cNvSpPr txBox="1"/>
      </xdr:nvSpPr>
      <xdr:spPr>
        <a:xfrm>
          <a:off x="294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200" cy="259080"/>
    <xdr:sp macro="" textlink="">
      <xdr:nvSpPr>
        <xdr:cNvPr id="50" name="テキスト ボックス 49"/>
        <xdr:cNvSpPr txBox="1"/>
      </xdr:nvSpPr>
      <xdr:spPr>
        <a:xfrm>
          <a:off x="294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7200" cy="259080"/>
    <xdr:sp macro="" textlink="">
      <xdr:nvSpPr>
        <xdr:cNvPr id="52" name="テキスト ボックス 51"/>
        <xdr:cNvSpPr txBox="1"/>
      </xdr:nvSpPr>
      <xdr:spPr>
        <a:xfrm>
          <a:off x="294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200" cy="248920"/>
    <xdr:sp macro="" textlink="">
      <xdr:nvSpPr>
        <xdr:cNvPr id="54" name="テキスト ボックス 53"/>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55245</xdr:rowOff>
    </xdr:from>
    <xdr:to xmlns:xdr="http://schemas.openxmlformats.org/drawingml/2006/spreadsheetDrawing">
      <xdr:col>24</xdr:col>
      <xdr:colOff>62865</xdr:colOff>
      <xdr:row>39</xdr:row>
      <xdr:rowOff>30480</xdr:rowOff>
    </xdr:to>
    <xdr:cxnSp macro="">
      <xdr:nvCxnSpPr>
        <xdr:cNvPr id="56" name="直線コネクタ 55"/>
        <xdr:cNvCxnSpPr/>
      </xdr:nvCxnSpPr>
      <xdr:spPr>
        <a:xfrm flipV="1">
          <a:off x="4633595" y="519874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34290</xdr:rowOff>
    </xdr:from>
    <xdr:ext cx="469900" cy="259080"/>
    <xdr:sp macro="" textlink="">
      <xdr:nvSpPr>
        <xdr:cNvPr id="57" name="議会費最小値テキスト"/>
        <xdr:cNvSpPr txBox="1"/>
      </xdr:nvSpPr>
      <xdr:spPr>
        <a:xfrm>
          <a:off x="468630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30480</xdr:rowOff>
    </xdr:from>
    <xdr:to xmlns:xdr="http://schemas.openxmlformats.org/drawingml/2006/spreadsheetDrawing">
      <xdr:col>24</xdr:col>
      <xdr:colOff>152400</xdr:colOff>
      <xdr:row>39</xdr:row>
      <xdr:rowOff>30480</xdr:rowOff>
    </xdr:to>
    <xdr:cxnSp macro="">
      <xdr:nvCxnSpPr>
        <xdr:cNvPr id="58" name="直線コネクタ 57"/>
        <xdr:cNvCxnSpPr/>
      </xdr:nvCxnSpPr>
      <xdr:spPr>
        <a:xfrm>
          <a:off x="4546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1905</xdr:rowOff>
    </xdr:from>
    <xdr:ext cx="469900" cy="259080"/>
    <xdr:sp macro="" textlink="">
      <xdr:nvSpPr>
        <xdr:cNvPr id="59" name="議会費最大値テキスト"/>
        <xdr:cNvSpPr txBox="1"/>
      </xdr:nvSpPr>
      <xdr:spPr>
        <a:xfrm>
          <a:off x="4686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55245</xdr:rowOff>
    </xdr:from>
    <xdr:to xmlns:xdr="http://schemas.openxmlformats.org/drawingml/2006/spreadsheetDrawing">
      <xdr:col>24</xdr:col>
      <xdr:colOff>152400</xdr:colOff>
      <xdr:row>30</xdr:row>
      <xdr:rowOff>55245</xdr:rowOff>
    </xdr:to>
    <xdr:cxnSp macro="">
      <xdr:nvCxnSpPr>
        <xdr:cNvPr id="60" name="直線コネクタ 59"/>
        <xdr:cNvCxnSpPr/>
      </xdr:nvCxnSpPr>
      <xdr:spPr>
        <a:xfrm>
          <a:off x="4546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70485</xdr:rowOff>
    </xdr:from>
    <xdr:to xmlns:xdr="http://schemas.openxmlformats.org/drawingml/2006/spreadsheetDrawing">
      <xdr:col>24</xdr:col>
      <xdr:colOff>63500</xdr:colOff>
      <xdr:row>36</xdr:row>
      <xdr:rowOff>100330</xdr:rowOff>
    </xdr:to>
    <xdr:cxnSp macro="">
      <xdr:nvCxnSpPr>
        <xdr:cNvPr id="61" name="直線コネクタ 60"/>
        <xdr:cNvCxnSpPr/>
      </xdr:nvCxnSpPr>
      <xdr:spPr>
        <a:xfrm flipV="1">
          <a:off x="3797300" y="624268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27940</xdr:rowOff>
    </xdr:from>
    <xdr:ext cx="469900" cy="259080"/>
    <xdr:sp macro="" textlink="">
      <xdr:nvSpPr>
        <xdr:cNvPr id="62" name="議会費平均値テキスト"/>
        <xdr:cNvSpPr txBox="1"/>
      </xdr:nvSpPr>
      <xdr:spPr>
        <a:xfrm>
          <a:off x="4686300" y="5857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5080</xdr:rowOff>
    </xdr:from>
    <xdr:to xmlns:xdr="http://schemas.openxmlformats.org/drawingml/2006/spreadsheetDrawing">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5080</xdr:rowOff>
    </xdr:from>
    <xdr:to xmlns:xdr="http://schemas.openxmlformats.org/drawingml/2006/spreadsheetDrawing">
      <xdr:col>19</xdr:col>
      <xdr:colOff>177800</xdr:colOff>
      <xdr:row>36</xdr:row>
      <xdr:rowOff>100330</xdr:rowOff>
    </xdr:to>
    <xdr:cxnSp macro="">
      <xdr:nvCxnSpPr>
        <xdr:cNvPr id="64" name="直線コネクタ 63"/>
        <xdr:cNvCxnSpPr/>
      </xdr:nvCxnSpPr>
      <xdr:spPr>
        <a:xfrm>
          <a:off x="2908300" y="61772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65" name="フローチャート: 判断 64"/>
        <xdr:cNvSpPr/>
      </xdr:nvSpPr>
      <xdr:spPr>
        <a:xfrm>
          <a:off x="3746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95250</xdr:rowOff>
    </xdr:from>
    <xdr:ext cx="459740" cy="259080"/>
    <xdr:sp macro="" textlink="">
      <xdr:nvSpPr>
        <xdr:cNvPr id="66" name="テキスト ボックス 65"/>
        <xdr:cNvSpPr txBox="1"/>
      </xdr:nvSpPr>
      <xdr:spPr>
        <a:xfrm>
          <a:off x="3562350" y="57531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5080</xdr:rowOff>
    </xdr:from>
    <xdr:to xmlns:xdr="http://schemas.openxmlformats.org/drawingml/2006/spreadsheetDrawing">
      <xdr:col>15</xdr:col>
      <xdr:colOff>50800</xdr:colOff>
      <xdr:row>36</xdr:row>
      <xdr:rowOff>66040</xdr:rowOff>
    </xdr:to>
    <xdr:cxnSp macro="">
      <xdr:nvCxnSpPr>
        <xdr:cNvPr id="67" name="直線コネクタ 66"/>
        <xdr:cNvCxnSpPr/>
      </xdr:nvCxnSpPr>
      <xdr:spPr>
        <a:xfrm flipV="1">
          <a:off x="2019300" y="6177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165100</xdr:rowOff>
    </xdr:from>
    <xdr:to xmlns:xdr="http://schemas.openxmlformats.org/drawingml/2006/spreadsheetDrawing">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111760</xdr:rowOff>
    </xdr:from>
    <xdr:ext cx="459740" cy="248920"/>
    <xdr:sp macro="" textlink="">
      <xdr:nvSpPr>
        <xdr:cNvPr id="69" name="テキスト ボックス 68"/>
        <xdr:cNvSpPr txBox="1"/>
      </xdr:nvSpPr>
      <xdr:spPr>
        <a:xfrm>
          <a:off x="2673350" y="576961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119380</xdr:rowOff>
    </xdr:from>
    <xdr:to xmlns:xdr="http://schemas.openxmlformats.org/drawingml/2006/spreadsheetDrawing">
      <xdr:col>10</xdr:col>
      <xdr:colOff>114300</xdr:colOff>
      <xdr:row>36</xdr:row>
      <xdr:rowOff>66040</xdr:rowOff>
    </xdr:to>
    <xdr:cxnSp macro="">
      <xdr:nvCxnSpPr>
        <xdr:cNvPr id="70" name="直線コネクタ 69"/>
        <xdr:cNvCxnSpPr/>
      </xdr:nvCxnSpPr>
      <xdr:spPr>
        <a:xfrm>
          <a:off x="1130300" y="61201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30480</xdr:rowOff>
    </xdr:from>
    <xdr:to xmlns:xdr="http://schemas.openxmlformats.org/drawingml/2006/spreadsheetDrawing">
      <xdr:col>10</xdr:col>
      <xdr:colOff>165100</xdr:colOff>
      <xdr:row>35</xdr:row>
      <xdr:rowOff>132080</xdr:rowOff>
    </xdr:to>
    <xdr:sp macro="" textlink="">
      <xdr:nvSpPr>
        <xdr:cNvPr id="71" name="フローチャート: 判断 70"/>
        <xdr:cNvSpPr/>
      </xdr:nvSpPr>
      <xdr:spPr>
        <a:xfrm>
          <a:off x="1968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148590</xdr:rowOff>
    </xdr:from>
    <xdr:ext cx="459740" cy="259080"/>
    <xdr:sp macro="" textlink="">
      <xdr:nvSpPr>
        <xdr:cNvPr id="72" name="テキスト ボックス 71"/>
        <xdr:cNvSpPr txBox="1"/>
      </xdr:nvSpPr>
      <xdr:spPr>
        <a:xfrm>
          <a:off x="1784350" y="58064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167640</xdr:rowOff>
    </xdr:from>
    <xdr:to xmlns:xdr="http://schemas.openxmlformats.org/drawingml/2006/spreadsheetDrawing">
      <xdr:col>6</xdr:col>
      <xdr:colOff>38100</xdr:colOff>
      <xdr:row>34</xdr:row>
      <xdr:rowOff>97790</xdr:rowOff>
    </xdr:to>
    <xdr:sp macro="" textlink="">
      <xdr:nvSpPr>
        <xdr:cNvPr id="73" name="フローチャート: 判断 72"/>
        <xdr:cNvSpPr/>
      </xdr:nvSpPr>
      <xdr:spPr>
        <a:xfrm>
          <a:off x="10795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114300</xdr:rowOff>
    </xdr:from>
    <xdr:ext cx="459740" cy="259080"/>
    <xdr:sp macro="" textlink="">
      <xdr:nvSpPr>
        <xdr:cNvPr id="74" name="テキスト ボックス 73"/>
        <xdr:cNvSpPr txBox="1"/>
      </xdr:nvSpPr>
      <xdr:spPr>
        <a:xfrm>
          <a:off x="895350" y="56007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19685</xdr:rowOff>
    </xdr:from>
    <xdr:to xmlns:xdr="http://schemas.openxmlformats.org/drawingml/2006/spreadsheetDrawing">
      <xdr:col>24</xdr:col>
      <xdr:colOff>114300</xdr:colOff>
      <xdr:row>36</xdr:row>
      <xdr:rowOff>121285</xdr:rowOff>
    </xdr:to>
    <xdr:sp macro="" textlink="">
      <xdr:nvSpPr>
        <xdr:cNvPr id="80" name="楕円 79"/>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169545</xdr:rowOff>
    </xdr:from>
    <xdr:ext cx="469900" cy="248920"/>
    <xdr:sp macro="" textlink="">
      <xdr:nvSpPr>
        <xdr:cNvPr id="81" name="議会費該当値テキスト"/>
        <xdr:cNvSpPr txBox="1"/>
      </xdr:nvSpPr>
      <xdr:spPr>
        <a:xfrm>
          <a:off x="4686300" y="61702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49530</xdr:rowOff>
    </xdr:from>
    <xdr:to xmlns:xdr="http://schemas.openxmlformats.org/drawingml/2006/spreadsheetDrawing">
      <xdr:col>20</xdr:col>
      <xdr:colOff>38100</xdr:colOff>
      <xdr:row>36</xdr:row>
      <xdr:rowOff>151130</xdr:rowOff>
    </xdr:to>
    <xdr:sp macro="" textlink="">
      <xdr:nvSpPr>
        <xdr:cNvPr id="82" name="楕円 81"/>
        <xdr:cNvSpPr/>
      </xdr:nvSpPr>
      <xdr:spPr>
        <a:xfrm>
          <a:off x="3746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142240</xdr:rowOff>
    </xdr:from>
    <xdr:ext cx="459740" cy="259080"/>
    <xdr:sp macro="" textlink="">
      <xdr:nvSpPr>
        <xdr:cNvPr id="83" name="テキスト ボックス 82"/>
        <xdr:cNvSpPr txBox="1"/>
      </xdr:nvSpPr>
      <xdr:spPr>
        <a:xfrm>
          <a:off x="3562350" y="63144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84" name="楕円 83"/>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59740" cy="259080"/>
    <xdr:sp macro="" textlink="">
      <xdr:nvSpPr>
        <xdr:cNvPr id="85" name="テキスト ボックス 84"/>
        <xdr:cNvSpPr txBox="1"/>
      </xdr:nvSpPr>
      <xdr:spPr>
        <a:xfrm>
          <a:off x="2673350" y="62191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15240</xdr:rowOff>
    </xdr:from>
    <xdr:to xmlns:xdr="http://schemas.openxmlformats.org/drawingml/2006/spreadsheetDrawing">
      <xdr:col>10</xdr:col>
      <xdr:colOff>165100</xdr:colOff>
      <xdr:row>36</xdr:row>
      <xdr:rowOff>116840</xdr:rowOff>
    </xdr:to>
    <xdr:sp macro="" textlink="">
      <xdr:nvSpPr>
        <xdr:cNvPr id="86" name="楕円 85"/>
        <xdr:cNvSpPr/>
      </xdr:nvSpPr>
      <xdr:spPr>
        <a:xfrm>
          <a:off x="196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107950</xdr:rowOff>
    </xdr:from>
    <xdr:ext cx="459740" cy="259080"/>
    <xdr:sp macro="" textlink="">
      <xdr:nvSpPr>
        <xdr:cNvPr id="87" name="テキスト ボックス 86"/>
        <xdr:cNvSpPr txBox="1"/>
      </xdr:nvSpPr>
      <xdr:spPr>
        <a:xfrm>
          <a:off x="1784350" y="628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68580</xdr:rowOff>
    </xdr:from>
    <xdr:to xmlns:xdr="http://schemas.openxmlformats.org/drawingml/2006/spreadsheetDrawing">
      <xdr:col>6</xdr:col>
      <xdr:colOff>38100</xdr:colOff>
      <xdr:row>35</xdr:row>
      <xdr:rowOff>170180</xdr:rowOff>
    </xdr:to>
    <xdr:sp macro="" textlink="">
      <xdr:nvSpPr>
        <xdr:cNvPr id="88" name="楕円 87"/>
        <xdr:cNvSpPr/>
      </xdr:nvSpPr>
      <xdr:spPr>
        <a:xfrm>
          <a:off x="1079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161290</xdr:rowOff>
    </xdr:from>
    <xdr:ext cx="459740" cy="259080"/>
    <xdr:sp macro="" textlink="">
      <xdr:nvSpPr>
        <xdr:cNvPr id="89" name="テキスト ボックス 88"/>
        <xdr:cNvSpPr txBox="1"/>
      </xdr:nvSpPr>
      <xdr:spPr>
        <a:xfrm>
          <a:off x="895350" y="61620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8760" cy="248920"/>
    <xdr:sp macro="" textlink="">
      <xdr:nvSpPr>
        <xdr:cNvPr id="101" name="テキスト ボックス 100"/>
        <xdr:cNvSpPr txBox="1"/>
      </xdr:nvSpPr>
      <xdr:spPr>
        <a:xfrm>
          <a:off x="513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5470" cy="248920"/>
    <xdr:sp macro="" textlink="">
      <xdr:nvSpPr>
        <xdr:cNvPr id="103" name="テキスト ボックス 102"/>
        <xdr:cNvSpPr txBox="1"/>
      </xdr:nvSpPr>
      <xdr:spPr>
        <a:xfrm>
          <a:off x="166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5470" cy="248920"/>
    <xdr:sp macro="" textlink="">
      <xdr:nvSpPr>
        <xdr:cNvPr id="105" name="テキスト ボックス 104"/>
        <xdr:cNvSpPr txBox="1"/>
      </xdr:nvSpPr>
      <xdr:spPr>
        <a:xfrm>
          <a:off x="166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5470" cy="248920"/>
    <xdr:sp macro="" textlink="">
      <xdr:nvSpPr>
        <xdr:cNvPr id="107" name="テキスト ボックス 106"/>
        <xdr:cNvSpPr txBox="1"/>
      </xdr:nvSpPr>
      <xdr:spPr>
        <a:xfrm>
          <a:off x="166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09" name="テキスト ボックス 108"/>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141605</xdr:rowOff>
    </xdr:from>
    <xdr:to xmlns:xdr="http://schemas.openxmlformats.org/drawingml/2006/spreadsheetDrawing">
      <xdr:col>24</xdr:col>
      <xdr:colOff>62865</xdr:colOff>
      <xdr:row>57</xdr:row>
      <xdr:rowOff>85090</xdr:rowOff>
    </xdr:to>
    <xdr:cxnSp macro="">
      <xdr:nvCxnSpPr>
        <xdr:cNvPr id="111" name="直線コネクタ 110"/>
        <xdr:cNvCxnSpPr/>
      </xdr:nvCxnSpPr>
      <xdr:spPr>
        <a:xfrm flipV="1">
          <a:off x="4633595" y="871410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88900</xdr:rowOff>
    </xdr:from>
    <xdr:ext cx="534670" cy="248920"/>
    <xdr:sp macro="" textlink="">
      <xdr:nvSpPr>
        <xdr:cNvPr id="112" name="総務費最小値テキスト"/>
        <xdr:cNvSpPr txBox="1"/>
      </xdr:nvSpPr>
      <xdr:spPr>
        <a:xfrm>
          <a:off x="4686300" y="98615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85090</xdr:rowOff>
    </xdr:from>
    <xdr:to xmlns:xdr="http://schemas.openxmlformats.org/drawingml/2006/spreadsheetDrawing">
      <xdr:col>24</xdr:col>
      <xdr:colOff>152400</xdr:colOff>
      <xdr:row>57</xdr:row>
      <xdr:rowOff>85090</xdr:rowOff>
    </xdr:to>
    <xdr:cxnSp macro="">
      <xdr:nvCxnSpPr>
        <xdr:cNvPr id="113" name="直線コネクタ 112"/>
        <xdr:cNvCxnSpPr/>
      </xdr:nvCxnSpPr>
      <xdr:spPr>
        <a:xfrm>
          <a:off x="4546600" y="985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88265</xdr:rowOff>
    </xdr:from>
    <xdr:ext cx="598805" cy="249555"/>
    <xdr:sp macro="" textlink="">
      <xdr:nvSpPr>
        <xdr:cNvPr id="114" name="総務費最大値テキスト"/>
        <xdr:cNvSpPr txBox="1"/>
      </xdr:nvSpPr>
      <xdr:spPr>
        <a:xfrm>
          <a:off x="4686300" y="8489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141605</xdr:rowOff>
    </xdr:from>
    <xdr:to xmlns:xdr="http://schemas.openxmlformats.org/drawingml/2006/spreadsheetDrawing">
      <xdr:col>24</xdr:col>
      <xdr:colOff>152400</xdr:colOff>
      <xdr:row>50</xdr:row>
      <xdr:rowOff>141605</xdr:rowOff>
    </xdr:to>
    <xdr:cxnSp macro="">
      <xdr:nvCxnSpPr>
        <xdr:cNvPr id="115" name="直線コネクタ 114"/>
        <xdr:cNvCxnSpPr/>
      </xdr:nvCxnSpPr>
      <xdr:spPr>
        <a:xfrm>
          <a:off x="4546600" y="871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111125</xdr:rowOff>
    </xdr:from>
    <xdr:to xmlns:xdr="http://schemas.openxmlformats.org/drawingml/2006/spreadsheetDrawing">
      <xdr:col>24</xdr:col>
      <xdr:colOff>63500</xdr:colOff>
      <xdr:row>57</xdr:row>
      <xdr:rowOff>15240</xdr:rowOff>
    </xdr:to>
    <xdr:cxnSp macro="">
      <xdr:nvCxnSpPr>
        <xdr:cNvPr id="116" name="直線コネクタ 115"/>
        <xdr:cNvCxnSpPr/>
      </xdr:nvCxnSpPr>
      <xdr:spPr>
        <a:xfrm>
          <a:off x="3797300" y="971232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34925</xdr:rowOff>
    </xdr:from>
    <xdr:ext cx="534670" cy="259080"/>
    <xdr:sp macro="" textlink="">
      <xdr:nvSpPr>
        <xdr:cNvPr id="117" name="総務費平均値テキスト"/>
        <xdr:cNvSpPr txBox="1"/>
      </xdr:nvSpPr>
      <xdr:spPr>
        <a:xfrm>
          <a:off x="4686300" y="946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xdr:rowOff>
    </xdr:from>
    <xdr:to xmlns:xdr="http://schemas.openxmlformats.org/drawingml/2006/spreadsheetDrawing">
      <xdr:col>24</xdr:col>
      <xdr:colOff>114300</xdr:colOff>
      <xdr:row>56</xdr:row>
      <xdr:rowOff>113665</xdr:rowOff>
    </xdr:to>
    <xdr:sp macro="" textlink="">
      <xdr:nvSpPr>
        <xdr:cNvPr id="118" name="フローチャート: 判断 117"/>
        <xdr:cNvSpPr/>
      </xdr:nvSpPr>
      <xdr:spPr>
        <a:xfrm>
          <a:off x="4584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92710</xdr:rowOff>
    </xdr:from>
    <xdr:to xmlns:xdr="http://schemas.openxmlformats.org/drawingml/2006/spreadsheetDrawing">
      <xdr:col>19</xdr:col>
      <xdr:colOff>177800</xdr:colOff>
      <xdr:row>56</xdr:row>
      <xdr:rowOff>111125</xdr:rowOff>
    </xdr:to>
    <xdr:cxnSp macro="">
      <xdr:nvCxnSpPr>
        <xdr:cNvPr id="119" name="直線コネクタ 118"/>
        <xdr:cNvCxnSpPr/>
      </xdr:nvCxnSpPr>
      <xdr:spPr>
        <a:xfrm>
          <a:off x="2908300" y="952246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135255</xdr:rowOff>
    </xdr:from>
    <xdr:to xmlns:xdr="http://schemas.openxmlformats.org/drawingml/2006/spreadsheetDrawing">
      <xdr:col>20</xdr:col>
      <xdr:colOff>38100</xdr:colOff>
      <xdr:row>56</xdr:row>
      <xdr:rowOff>65405</xdr:rowOff>
    </xdr:to>
    <xdr:sp macro="" textlink="">
      <xdr:nvSpPr>
        <xdr:cNvPr id="120" name="フローチャート: 判断 119"/>
        <xdr:cNvSpPr/>
      </xdr:nvSpPr>
      <xdr:spPr>
        <a:xfrm>
          <a:off x="3746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81915</xdr:rowOff>
    </xdr:from>
    <xdr:ext cx="588645" cy="259080"/>
    <xdr:sp macro="" textlink="">
      <xdr:nvSpPr>
        <xdr:cNvPr id="121" name="テキスト ボックス 120"/>
        <xdr:cNvSpPr txBox="1"/>
      </xdr:nvSpPr>
      <xdr:spPr>
        <a:xfrm>
          <a:off x="3497580" y="93402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92710</xdr:rowOff>
    </xdr:from>
    <xdr:to xmlns:xdr="http://schemas.openxmlformats.org/drawingml/2006/spreadsheetDrawing">
      <xdr:col>15</xdr:col>
      <xdr:colOff>50800</xdr:colOff>
      <xdr:row>56</xdr:row>
      <xdr:rowOff>127635</xdr:rowOff>
    </xdr:to>
    <xdr:cxnSp macro="">
      <xdr:nvCxnSpPr>
        <xdr:cNvPr id="122" name="直線コネクタ 121"/>
        <xdr:cNvCxnSpPr/>
      </xdr:nvCxnSpPr>
      <xdr:spPr>
        <a:xfrm flipV="1">
          <a:off x="2019300" y="952246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9525</xdr:rowOff>
    </xdr:from>
    <xdr:to xmlns:xdr="http://schemas.openxmlformats.org/drawingml/2006/spreadsheetDrawing">
      <xdr:col>15</xdr:col>
      <xdr:colOff>101600</xdr:colOff>
      <xdr:row>56</xdr:row>
      <xdr:rowOff>111125</xdr:rowOff>
    </xdr:to>
    <xdr:sp macro="" textlink="">
      <xdr:nvSpPr>
        <xdr:cNvPr id="123" name="フローチャート: 判断 122"/>
        <xdr:cNvSpPr/>
      </xdr:nvSpPr>
      <xdr:spPr>
        <a:xfrm>
          <a:off x="2857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102235</xdr:rowOff>
    </xdr:from>
    <xdr:ext cx="524510" cy="258445"/>
    <xdr:sp macro="" textlink="">
      <xdr:nvSpPr>
        <xdr:cNvPr id="124" name="テキスト ボックス 123"/>
        <xdr:cNvSpPr txBox="1"/>
      </xdr:nvSpPr>
      <xdr:spPr>
        <a:xfrm>
          <a:off x="2640965" y="97034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127635</xdr:rowOff>
    </xdr:from>
    <xdr:to xmlns:xdr="http://schemas.openxmlformats.org/drawingml/2006/spreadsheetDrawing">
      <xdr:col>10</xdr:col>
      <xdr:colOff>114300</xdr:colOff>
      <xdr:row>56</xdr:row>
      <xdr:rowOff>166370</xdr:rowOff>
    </xdr:to>
    <xdr:cxnSp macro="">
      <xdr:nvCxnSpPr>
        <xdr:cNvPr id="125" name="直線コネクタ 124"/>
        <xdr:cNvCxnSpPr/>
      </xdr:nvCxnSpPr>
      <xdr:spPr>
        <a:xfrm flipV="1">
          <a:off x="1130300" y="9728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111125</xdr:rowOff>
    </xdr:from>
    <xdr:to xmlns:xdr="http://schemas.openxmlformats.org/drawingml/2006/spreadsheetDrawing">
      <xdr:col>10</xdr:col>
      <xdr:colOff>165100</xdr:colOff>
      <xdr:row>56</xdr:row>
      <xdr:rowOff>41275</xdr:rowOff>
    </xdr:to>
    <xdr:sp macro="" textlink="">
      <xdr:nvSpPr>
        <xdr:cNvPr id="126" name="フローチャート: 判断 125"/>
        <xdr:cNvSpPr/>
      </xdr:nvSpPr>
      <xdr:spPr>
        <a:xfrm>
          <a:off x="1968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57785</xdr:rowOff>
    </xdr:from>
    <xdr:ext cx="588645" cy="259080"/>
    <xdr:sp macro="" textlink="">
      <xdr:nvSpPr>
        <xdr:cNvPr id="127" name="テキスト ボックス 126"/>
        <xdr:cNvSpPr txBox="1"/>
      </xdr:nvSpPr>
      <xdr:spPr>
        <a:xfrm>
          <a:off x="1719580" y="931608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28" name="フローチャート: 判断 127"/>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24510" cy="259080"/>
    <xdr:sp macro="" textlink="">
      <xdr:nvSpPr>
        <xdr:cNvPr id="129" name="テキスト ボックス 128"/>
        <xdr:cNvSpPr txBox="1"/>
      </xdr:nvSpPr>
      <xdr:spPr>
        <a:xfrm>
          <a:off x="862965" y="9444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135890</xdr:rowOff>
    </xdr:from>
    <xdr:to xmlns:xdr="http://schemas.openxmlformats.org/drawingml/2006/spreadsheetDrawing">
      <xdr:col>24</xdr:col>
      <xdr:colOff>114300</xdr:colOff>
      <xdr:row>57</xdr:row>
      <xdr:rowOff>66040</xdr:rowOff>
    </xdr:to>
    <xdr:sp macro="" textlink="">
      <xdr:nvSpPr>
        <xdr:cNvPr id="135" name="楕円 134"/>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50800</xdr:rowOff>
    </xdr:from>
    <xdr:ext cx="534670" cy="259080"/>
    <xdr:sp macro="" textlink="">
      <xdr:nvSpPr>
        <xdr:cNvPr id="136" name="総務費該当値テキスト"/>
        <xdr:cNvSpPr txBox="1"/>
      </xdr:nvSpPr>
      <xdr:spPr>
        <a:xfrm>
          <a:off x="4686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60325</xdr:rowOff>
    </xdr:from>
    <xdr:to xmlns:xdr="http://schemas.openxmlformats.org/drawingml/2006/spreadsheetDrawing">
      <xdr:col>20</xdr:col>
      <xdr:colOff>38100</xdr:colOff>
      <xdr:row>56</xdr:row>
      <xdr:rowOff>161925</xdr:rowOff>
    </xdr:to>
    <xdr:sp macro="" textlink="">
      <xdr:nvSpPr>
        <xdr:cNvPr id="137" name="楕円 136"/>
        <xdr:cNvSpPr/>
      </xdr:nvSpPr>
      <xdr:spPr>
        <a:xfrm>
          <a:off x="3746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153035</xdr:rowOff>
    </xdr:from>
    <xdr:ext cx="524510" cy="259080"/>
    <xdr:sp macro="" textlink="">
      <xdr:nvSpPr>
        <xdr:cNvPr id="138" name="テキスト ボックス 137"/>
        <xdr:cNvSpPr txBox="1"/>
      </xdr:nvSpPr>
      <xdr:spPr>
        <a:xfrm>
          <a:off x="3529965" y="97542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41910</xdr:rowOff>
    </xdr:from>
    <xdr:to xmlns:xdr="http://schemas.openxmlformats.org/drawingml/2006/spreadsheetDrawing">
      <xdr:col>15</xdr:col>
      <xdr:colOff>101600</xdr:colOff>
      <xdr:row>55</xdr:row>
      <xdr:rowOff>143510</xdr:rowOff>
    </xdr:to>
    <xdr:sp macro="" textlink="">
      <xdr:nvSpPr>
        <xdr:cNvPr id="139" name="楕円 138"/>
        <xdr:cNvSpPr/>
      </xdr:nvSpPr>
      <xdr:spPr>
        <a:xfrm>
          <a:off x="2857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160020</xdr:rowOff>
    </xdr:from>
    <xdr:ext cx="588645" cy="259080"/>
    <xdr:sp macro="" textlink="">
      <xdr:nvSpPr>
        <xdr:cNvPr id="140" name="テキスト ボックス 139"/>
        <xdr:cNvSpPr txBox="1"/>
      </xdr:nvSpPr>
      <xdr:spPr>
        <a:xfrm>
          <a:off x="2608580" y="92468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41" name="楕円 140"/>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169545</xdr:rowOff>
    </xdr:from>
    <xdr:ext cx="524510" cy="248920"/>
    <xdr:sp macro="" textlink="">
      <xdr:nvSpPr>
        <xdr:cNvPr id="142" name="テキスト ボックス 141"/>
        <xdr:cNvSpPr txBox="1"/>
      </xdr:nvSpPr>
      <xdr:spPr>
        <a:xfrm>
          <a:off x="1751965" y="97707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115570</xdr:rowOff>
    </xdr:from>
    <xdr:to xmlns:xdr="http://schemas.openxmlformats.org/drawingml/2006/spreadsheetDrawing">
      <xdr:col>6</xdr:col>
      <xdr:colOff>38100</xdr:colOff>
      <xdr:row>57</xdr:row>
      <xdr:rowOff>45720</xdr:rowOff>
    </xdr:to>
    <xdr:sp macro="" textlink="">
      <xdr:nvSpPr>
        <xdr:cNvPr id="143" name="楕円 142"/>
        <xdr:cNvSpPr/>
      </xdr:nvSpPr>
      <xdr:spPr>
        <a:xfrm>
          <a:off x="107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36830</xdr:rowOff>
    </xdr:from>
    <xdr:ext cx="524510" cy="259080"/>
    <xdr:sp macro="" textlink="">
      <xdr:nvSpPr>
        <xdr:cNvPr id="144" name="テキスト ボックス 143"/>
        <xdr:cNvSpPr txBox="1"/>
      </xdr:nvSpPr>
      <xdr:spPr>
        <a:xfrm>
          <a:off x="862965" y="9809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3" name="テキスト ボックス 152"/>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5470" cy="259080"/>
    <xdr:sp macro="" textlink="">
      <xdr:nvSpPr>
        <xdr:cNvPr id="157" name="テキスト ボックス 156"/>
        <xdr:cNvSpPr txBox="1"/>
      </xdr:nvSpPr>
      <xdr:spPr>
        <a:xfrm>
          <a:off x="166370" y="1350137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5470" cy="250825"/>
    <xdr:sp macro="" textlink="">
      <xdr:nvSpPr>
        <xdr:cNvPr id="159" name="テキスト ボックス 158"/>
        <xdr:cNvSpPr txBox="1"/>
      </xdr:nvSpPr>
      <xdr:spPr>
        <a:xfrm>
          <a:off x="166370" y="13174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5470" cy="259080"/>
    <xdr:sp macro="" textlink="">
      <xdr:nvSpPr>
        <xdr:cNvPr id="161" name="テキスト ボックス 160"/>
        <xdr:cNvSpPr txBox="1"/>
      </xdr:nvSpPr>
      <xdr:spPr>
        <a:xfrm>
          <a:off x="166370" y="12847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5470" cy="251460"/>
    <xdr:sp macro="" textlink="">
      <xdr:nvSpPr>
        <xdr:cNvPr id="163" name="テキスト ボックス 162"/>
        <xdr:cNvSpPr txBox="1"/>
      </xdr:nvSpPr>
      <xdr:spPr>
        <a:xfrm>
          <a:off x="166370" y="12522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5470" cy="258445"/>
    <xdr:sp macro="" textlink="">
      <xdr:nvSpPr>
        <xdr:cNvPr id="165" name="テキスト ボックス 164"/>
        <xdr:cNvSpPr txBox="1"/>
      </xdr:nvSpPr>
      <xdr:spPr>
        <a:xfrm>
          <a:off x="166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5470" cy="259080"/>
    <xdr:sp macro="" textlink="">
      <xdr:nvSpPr>
        <xdr:cNvPr id="167" name="テキスト ボックス 166"/>
        <xdr:cNvSpPr txBox="1"/>
      </xdr:nvSpPr>
      <xdr:spPr>
        <a:xfrm>
          <a:off x="166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69" name="テキスト ボックス 168"/>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52705</xdr:rowOff>
    </xdr:from>
    <xdr:to xmlns:xdr="http://schemas.openxmlformats.org/drawingml/2006/spreadsheetDrawing">
      <xdr:col>24</xdr:col>
      <xdr:colOff>62865</xdr:colOff>
      <xdr:row>79</xdr:row>
      <xdr:rowOff>53340</xdr:rowOff>
    </xdr:to>
    <xdr:cxnSp macro="">
      <xdr:nvCxnSpPr>
        <xdr:cNvPr id="171" name="直線コネクタ 170"/>
        <xdr:cNvCxnSpPr/>
      </xdr:nvCxnSpPr>
      <xdr:spPr>
        <a:xfrm flipV="1">
          <a:off x="4633595" y="1205420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57150</xdr:rowOff>
    </xdr:from>
    <xdr:ext cx="598805" cy="259080"/>
    <xdr:sp macro="" textlink="">
      <xdr:nvSpPr>
        <xdr:cNvPr id="172" name="民生費最小値テキスト"/>
        <xdr:cNvSpPr txBox="1"/>
      </xdr:nvSpPr>
      <xdr:spPr>
        <a:xfrm>
          <a:off x="4686300" y="13601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53340</xdr:rowOff>
    </xdr:from>
    <xdr:to xmlns:xdr="http://schemas.openxmlformats.org/drawingml/2006/spreadsheetDrawing">
      <xdr:col>24</xdr:col>
      <xdr:colOff>152400</xdr:colOff>
      <xdr:row>79</xdr:row>
      <xdr:rowOff>53340</xdr:rowOff>
    </xdr:to>
    <xdr:cxnSp macro="">
      <xdr:nvCxnSpPr>
        <xdr:cNvPr id="173" name="直線コネクタ 172"/>
        <xdr:cNvCxnSpPr/>
      </xdr:nvCxnSpPr>
      <xdr:spPr>
        <a:xfrm>
          <a:off x="4546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170815</xdr:rowOff>
    </xdr:from>
    <xdr:ext cx="598805" cy="258445"/>
    <xdr:sp macro="" textlink="">
      <xdr:nvSpPr>
        <xdr:cNvPr id="174" name="民生費最大値テキスト"/>
        <xdr:cNvSpPr txBox="1"/>
      </xdr:nvSpPr>
      <xdr:spPr>
        <a:xfrm>
          <a:off x="4686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52705</xdr:rowOff>
    </xdr:from>
    <xdr:to xmlns:xdr="http://schemas.openxmlformats.org/drawingml/2006/spreadsheetDrawing">
      <xdr:col>24</xdr:col>
      <xdr:colOff>152400</xdr:colOff>
      <xdr:row>70</xdr:row>
      <xdr:rowOff>52705</xdr:rowOff>
    </xdr:to>
    <xdr:cxnSp macro="">
      <xdr:nvCxnSpPr>
        <xdr:cNvPr id="175" name="直線コネクタ 174"/>
        <xdr:cNvCxnSpPr/>
      </xdr:nvCxnSpPr>
      <xdr:spPr>
        <a:xfrm>
          <a:off x="4546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113030</xdr:rowOff>
    </xdr:from>
    <xdr:to xmlns:xdr="http://schemas.openxmlformats.org/drawingml/2006/spreadsheetDrawing">
      <xdr:col>24</xdr:col>
      <xdr:colOff>63500</xdr:colOff>
      <xdr:row>78</xdr:row>
      <xdr:rowOff>36195</xdr:rowOff>
    </xdr:to>
    <xdr:cxnSp macro="">
      <xdr:nvCxnSpPr>
        <xdr:cNvPr id="176" name="直線コネクタ 175"/>
        <xdr:cNvCxnSpPr/>
      </xdr:nvCxnSpPr>
      <xdr:spPr>
        <a:xfrm flipV="1">
          <a:off x="3797300" y="1331468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69215</xdr:rowOff>
    </xdr:from>
    <xdr:ext cx="598805" cy="259080"/>
    <xdr:sp macro="" textlink="">
      <xdr:nvSpPr>
        <xdr:cNvPr id="177" name="民生費平均値テキスト"/>
        <xdr:cNvSpPr txBox="1"/>
      </xdr:nvSpPr>
      <xdr:spPr>
        <a:xfrm>
          <a:off x="4686300" y="12756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46355</xdr:rowOff>
    </xdr:from>
    <xdr:to xmlns:xdr="http://schemas.openxmlformats.org/drawingml/2006/spreadsheetDrawing">
      <xdr:col>24</xdr:col>
      <xdr:colOff>114300</xdr:colOff>
      <xdr:row>75</xdr:row>
      <xdr:rowOff>147955</xdr:rowOff>
    </xdr:to>
    <xdr:sp macro="" textlink="">
      <xdr:nvSpPr>
        <xdr:cNvPr id="178" name="フローチャート: 判断 177"/>
        <xdr:cNvSpPr/>
      </xdr:nvSpPr>
      <xdr:spPr>
        <a:xfrm>
          <a:off x="45847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166370</xdr:rowOff>
    </xdr:from>
    <xdr:to xmlns:xdr="http://schemas.openxmlformats.org/drawingml/2006/spreadsheetDrawing">
      <xdr:col>19</xdr:col>
      <xdr:colOff>177800</xdr:colOff>
      <xdr:row>78</xdr:row>
      <xdr:rowOff>36195</xdr:rowOff>
    </xdr:to>
    <xdr:cxnSp macro="">
      <xdr:nvCxnSpPr>
        <xdr:cNvPr id="179" name="直線コネクタ 178"/>
        <xdr:cNvCxnSpPr/>
      </xdr:nvCxnSpPr>
      <xdr:spPr>
        <a:xfrm>
          <a:off x="2908300" y="133680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0" name="フローチャート: 判断 179"/>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88645" cy="250825"/>
    <xdr:sp macro="" textlink="">
      <xdr:nvSpPr>
        <xdr:cNvPr id="181" name="テキスト ボックス 180"/>
        <xdr:cNvSpPr txBox="1"/>
      </xdr:nvSpPr>
      <xdr:spPr>
        <a:xfrm>
          <a:off x="3497580" y="1279715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67945</xdr:rowOff>
    </xdr:from>
    <xdr:to xmlns:xdr="http://schemas.openxmlformats.org/drawingml/2006/spreadsheetDrawing">
      <xdr:col>15</xdr:col>
      <xdr:colOff>50800</xdr:colOff>
      <xdr:row>77</xdr:row>
      <xdr:rowOff>166370</xdr:rowOff>
    </xdr:to>
    <xdr:cxnSp macro="">
      <xdr:nvCxnSpPr>
        <xdr:cNvPr id="182" name="直線コネクタ 181"/>
        <xdr:cNvCxnSpPr/>
      </xdr:nvCxnSpPr>
      <xdr:spPr>
        <a:xfrm>
          <a:off x="2019300" y="132695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161925</xdr:rowOff>
    </xdr:from>
    <xdr:to xmlns:xdr="http://schemas.openxmlformats.org/drawingml/2006/spreadsheetDrawing">
      <xdr:col>15</xdr:col>
      <xdr:colOff>101600</xdr:colOff>
      <xdr:row>76</xdr:row>
      <xdr:rowOff>92075</xdr:rowOff>
    </xdr:to>
    <xdr:sp macro="" textlink="">
      <xdr:nvSpPr>
        <xdr:cNvPr id="183" name="フローチャート: 判断 182"/>
        <xdr:cNvSpPr/>
      </xdr:nvSpPr>
      <xdr:spPr>
        <a:xfrm>
          <a:off x="2857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109220</xdr:rowOff>
    </xdr:from>
    <xdr:ext cx="588645" cy="251460"/>
    <xdr:sp macro="" textlink="">
      <xdr:nvSpPr>
        <xdr:cNvPr id="184" name="テキスト ボックス 183"/>
        <xdr:cNvSpPr txBox="1"/>
      </xdr:nvSpPr>
      <xdr:spPr>
        <a:xfrm>
          <a:off x="2608580" y="1279652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67945</xdr:rowOff>
    </xdr:from>
    <xdr:to xmlns:xdr="http://schemas.openxmlformats.org/drawingml/2006/spreadsheetDrawing">
      <xdr:col>10</xdr:col>
      <xdr:colOff>114300</xdr:colOff>
      <xdr:row>77</xdr:row>
      <xdr:rowOff>117475</xdr:rowOff>
    </xdr:to>
    <xdr:cxnSp macro="">
      <xdr:nvCxnSpPr>
        <xdr:cNvPr id="185" name="直線コネクタ 184"/>
        <xdr:cNvCxnSpPr/>
      </xdr:nvCxnSpPr>
      <xdr:spPr>
        <a:xfrm flipV="1">
          <a:off x="1130300" y="132695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99060</xdr:rowOff>
    </xdr:from>
    <xdr:to xmlns:xdr="http://schemas.openxmlformats.org/drawingml/2006/spreadsheetDrawing">
      <xdr:col>10</xdr:col>
      <xdr:colOff>165100</xdr:colOff>
      <xdr:row>76</xdr:row>
      <xdr:rowOff>29210</xdr:rowOff>
    </xdr:to>
    <xdr:sp macro="" textlink="">
      <xdr:nvSpPr>
        <xdr:cNvPr id="186" name="フローチャート: 判断 185"/>
        <xdr:cNvSpPr/>
      </xdr:nvSpPr>
      <xdr:spPr>
        <a:xfrm>
          <a:off x="1968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45720</xdr:rowOff>
    </xdr:from>
    <xdr:ext cx="588645" cy="259080"/>
    <xdr:sp macro="" textlink="">
      <xdr:nvSpPr>
        <xdr:cNvPr id="187" name="テキスト ボックス 186"/>
        <xdr:cNvSpPr txBox="1"/>
      </xdr:nvSpPr>
      <xdr:spPr>
        <a:xfrm>
          <a:off x="1719580" y="127330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52070</xdr:rowOff>
    </xdr:from>
    <xdr:to xmlns:xdr="http://schemas.openxmlformats.org/drawingml/2006/spreadsheetDrawing">
      <xdr:col>6</xdr:col>
      <xdr:colOff>38100</xdr:colOff>
      <xdr:row>76</xdr:row>
      <xdr:rowOff>153670</xdr:rowOff>
    </xdr:to>
    <xdr:sp macro="" textlink="">
      <xdr:nvSpPr>
        <xdr:cNvPr id="188" name="フローチャート: 判断 187"/>
        <xdr:cNvSpPr/>
      </xdr:nvSpPr>
      <xdr:spPr>
        <a:xfrm>
          <a:off x="1079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170180</xdr:rowOff>
    </xdr:from>
    <xdr:ext cx="588645" cy="259080"/>
    <xdr:sp macro="" textlink="">
      <xdr:nvSpPr>
        <xdr:cNvPr id="189" name="テキスト ボックス 188"/>
        <xdr:cNvSpPr txBox="1"/>
      </xdr:nvSpPr>
      <xdr:spPr>
        <a:xfrm>
          <a:off x="830580" y="1285748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62230</xdr:rowOff>
    </xdr:from>
    <xdr:to xmlns:xdr="http://schemas.openxmlformats.org/drawingml/2006/spreadsheetDrawing">
      <xdr:col>24</xdr:col>
      <xdr:colOff>114300</xdr:colOff>
      <xdr:row>77</xdr:row>
      <xdr:rowOff>163830</xdr:rowOff>
    </xdr:to>
    <xdr:sp macro="" textlink="">
      <xdr:nvSpPr>
        <xdr:cNvPr id="195" name="楕円 194"/>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40640</xdr:rowOff>
    </xdr:from>
    <xdr:ext cx="598805" cy="251460"/>
    <xdr:sp macro="" textlink="">
      <xdr:nvSpPr>
        <xdr:cNvPr id="196" name="民生費該当値テキスト"/>
        <xdr:cNvSpPr txBox="1"/>
      </xdr:nvSpPr>
      <xdr:spPr>
        <a:xfrm>
          <a:off x="4686300" y="13242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156845</xdr:rowOff>
    </xdr:from>
    <xdr:to xmlns:xdr="http://schemas.openxmlformats.org/drawingml/2006/spreadsheetDrawing">
      <xdr:col>20</xdr:col>
      <xdr:colOff>38100</xdr:colOff>
      <xdr:row>78</xdr:row>
      <xdr:rowOff>86995</xdr:rowOff>
    </xdr:to>
    <xdr:sp macro="" textlink="">
      <xdr:nvSpPr>
        <xdr:cNvPr id="197" name="楕円 196"/>
        <xdr:cNvSpPr/>
      </xdr:nvSpPr>
      <xdr:spPr>
        <a:xfrm>
          <a:off x="3746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78105</xdr:rowOff>
    </xdr:from>
    <xdr:ext cx="588645" cy="248920"/>
    <xdr:sp macro="" textlink="">
      <xdr:nvSpPr>
        <xdr:cNvPr id="198" name="テキスト ボックス 197"/>
        <xdr:cNvSpPr txBox="1"/>
      </xdr:nvSpPr>
      <xdr:spPr>
        <a:xfrm>
          <a:off x="3497580" y="1345120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114935</xdr:rowOff>
    </xdr:from>
    <xdr:to xmlns:xdr="http://schemas.openxmlformats.org/drawingml/2006/spreadsheetDrawing">
      <xdr:col>15</xdr:col>
      <xdr:colOff>101600</xdr:colOff>
      <xdr:row>78</xdr:row>
      <xdr:rowOff>45085</xdr:rowOff>
    </xdr:to>
    <xdr:sp macro="" textlink="">
      <xdr:nvSpPr>
        <xdr:cNvPr id="199" name="楕円 198"/>
        <xdr:cNvSpPr/>
      </xdr:nvSpPr>
      <xdr:spPr>
        <a:xfrm>
          <a:off x="2857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36195</xdr:rowOff>
    </xdr:from>
    <xdr:ext cx="588645" cy="259080"/>
    <xdr:sp macro="" textlink="">
      <xdr:nvSpPr>
        <xdr:cNvPr id="200" name="テキスト ボックス 199"/>
        <xdr:cNvSpPr txBox="1"/>
      </xdr:nvSpPr>
      <xdr:spPr>
        <a:xfrm>
          <a:off x="2608580" y="1340929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17780</xdr:rowOff>
    </xdr:from>
    <xdr:to xmlns:xdr="http://schemas.openxmlformats.org/drawingml/2006/spreadsheetDrawing">
      <xdr:col>10</xdr:col>
      <xdr:colOff>165100</xdr:colOff>
      <xdr:row>77</xdr:row>
      <xdr:rowOff>118745</xdr:rowOff>
    </xdr:to>
    <xdr:sp macro="" textlink="">
      <xdr:nvSpPr>
        <xdr:cNvPr id="201" name="楕円 200"/>
        <xdr:cNvSpPr/>
      </xdr:nvSpPr>
      <xdr:spPr>
        <a:xfrm>
          <a:off x="1968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109855</xdr:rowOff>
    </xdr:from>
    <xdr:ext cx="588645" cy="250825"/>
    <xdr:sp macro="" textlink="">
      <xdr:nvSpPr>
        <xdr:cNvPr id="202" name="テキスト ボックス 201"/>
        <xdr:cNvSpPr txBox="1"/>
      </xdr:nvSpPr>
      <xdr:spPr>
        <a:xfrm>
          <a:off x="1719580" y="1331150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66675</xdr:rowOff>
    </xdr:from>
    <xdr:to xmlns:xdr="http://schemas.openxmlformats.org/drawingml/2006/spreadsheetDrawing">
      <xdr:col>6</xdr:col>
      <xdr:colOff>38100</xdr:colOff>
      <xdr:row>77</xdr:row>
      <xdr:rowOff>168275</xdr:rowOff>
    </xdr:to>
    <xdr:sp macro="" textlink="">
      <xdr:nvSpPr>
        <xdr:cNvPr id="203" name="楕円 202"/>
        <xdr:cNvSpPr/>
      </xdr:nvSpPr>
      <xdr:spPr>
        <a:xfrm>
          <a:off x="1079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159385</xdr:rowOff>
    </xdr:from>
    <xdr:ext cx="588645" cy="258445"/>
    <xdr:sp macro="" textlink="">
      <xdr:nvSpPr>
        <xdr:cNvPr id="204" name="テキスト ボックス 203"/>
        <xdr:cNvSpPr txBox="1"/>
      </xdr:nvSpPr>
      <xdr:spPr>
        <a:xfrm>
          <a:off x="830580" y="1336103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3" name="テキスト ボックス 212"/>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760" cy="248920"/>
    <xdr:sp macro="" textlink="">
      <xdr:nvSpPr>
        <xdr:cNvPr id="215" name="テキスト ボックス 214"/>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25" name="テキスト ボックス 224"/>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27" name="テキスト ボックス 226"/>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9" name="テキスト ボックス 228"/>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99</xdr:row>
      <xdr:rowOff>140335</xdr:rowOff>
    </xdr:to>
    <xdr:cxnSp macro="">
      <xdr:nvCxnSpPr>
        <xdr:cNvPr id="231" name="直線コネクタ 230"/>
        <xdr:cNvCxnSpPr/>
      </xdr:nvCxnSpPr>
      <xdr:spPr>
        <a:xfrm flipV="1">
          <a:off x="463359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144145</xdr:rowOff>
    </xdr:from>
    <xdr:ext cx="534670" cy="250825"/>
    <xdr:sp macro="" textlink="">
      <xdr:nvSpPr>
        <xdr:cNvPr id="232" name="衛生費最小値テキスト"/>
        <xdr:cNvSpPr txBox="1"/>
      </xdr:nvSpPr>
      <xdr:spPr>
        <a:xfrm>
          <a:off x="4686300" y="171176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140335</xdr:rowOff>
    </xdr:from>
    <xdr:to xmlns:xdr="http://schemas.openxmlformats.org/drawingml/2006/spreadsheetDrawing">
      <xdr:col>24</xdr:col>
      <xdr:colOff>152400</xdr:colOff>
      <xdr:row>99</xdr:row>
      <xdr:rowOff>140335</xdr:rowOff>
    </xdr:to>
    <xdr:cxnSp macro="">
      <xdr:nvCxnSpPr>
        <xdr:cNvPr id="233" name="直線コネクタ 232"/>
        <xdr:cNvCxnSpPr/>
      </xdr:nvCxnSpPr>
      <xdr:spPr>
        <a:xfrm>
          <a:off x="4546600" y="1711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1460"/>
    <xdr:sp macro="" textlink="">
      <xdr:nvSpPr>
        <xdr:cNvPr id="234" name="衛生費最大値テキスト"/>
        <xdr:cNvSpPr txBox="1"/>
      </xdr:nvSpPr>
      <xdr:spPr>
        <a:xfrm>
          <a:off x="4686300" y="15288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35" name="直線コネクタ 234"/>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87630</xdr:rowOff>
    </xdr:from>
    <xdr:to xmlns:xdr="http://schemas.openxmlformats.org/drawingml/2006/spreadsheetDrawing">
      <xdr:col>24</xdr:col>
      <xdr:colOff>63500</xdr:colOff>
      <xdr:row>97</xdr:row>
      <xdr:rowOff>147320</xdr:rowOff>
    </xdr:to>
    <xdr:cxnSp macro="">
      <xdr:nvCxnSpPr>
        <xdr:cNvPr id="236" name="直線コネクタ 235"/>
        <xdr:cNvCxnSpPr/>
      </xdr:nvCxnSpPr>
      <xdr:spPr>
        <a:xfrm flipV="1">
          <a:off x="3797300" y="1654683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160020</xdr:rowOff>
    </xdr:from>
    <xdr:ext cx="534670" cy="259080"/>
    <xdr:sp macro="" textlink="">
      <xdr:nvSpPr>
        <xdr:cNvPr id="237" name="衛生費平均値テキスト"/>
        <xdr:cNvSpPr txBox="1"/>
      </xdr:nvSpPr>
      <xdr:spPr>
        <a:xfrm>
          <a:off x="4686300" y="1661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10160</xdr:rowOff>
    </xdr:from>
    <xdr:to xmlns:xdr="http://schemas.openxmlformats.org/drawingml/2006/spreadsheetDrawing">
      <xdr:col>24</xdr:col>
      <xdr:colOff>114300</xdr:colOff>
      <xdr:row>97</xdr:row>
      <xdr:rowOff>111760</xdr:rowOff>
    </xdr:to>
    <xdr:sp macro="" textlink="">
      <xdr:nvSpPr>
        <xdr:cNvPr id="238" name="フローチャート: 判断 237"/>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141605</xdr:rowOff>
    </xdr:from>
    <xdr:to xmlns:xdr="http://schemas.openxmlformats.org/drawingml/2006/spreadsheetDrawing">
      <xdr:col>19</xdr:col>
      <xdr:colOff>177800</xdr:colOff>
      <xdr:row>97</xdr:row>
      <xdr:rowOff>147320</xdr:rowOff>
    </xdr:to>
    <xdr:cxnSp macro="">
      <xdr:nvCxnSpPr>
        <xdr:cNvPr id="239" name="直線コネクタ 238"/>
        <xdr:cNvCxnSpPr/>
      </xdr:nvCxnSpPr>
      <xdr:spPr>
        <a:xfrm>
          <a:off x="2908300" y="16772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40" name="フローチャート: 判断 239"/>
        <xdr:cNvSpPr/>
      </xdr:nvSpPr>
      <xdr:spPr>
        <a:xfrm>
          <a:off x="3746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156845</xdr:rowOff>
    </xdr:from>
    <xdr:ext cx="524510" cy="249555"/>
    <xdr:sp macro="" textlink="">
      <xdr:nvSpPr>
        <xdr:cNvPr id="241" name="テキスト ボックス 240"/>
        <xdr:cNvSpPr txBox="1"/>
      </xdr:nvSpPr>
      <xdr:spPr>
        <a:xfrm>
          <a:off x="3529965" y="164445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141605</xdr:rowOff>
    </xdr:from>
    <xdr:to xmlns:xdr="http://schemas.openxmlformats.org/drawingml/2006/spreadsheetDrawing">
      <xdr:col>15</xdr:col>
      <xdr:colOff>50800</xdr:colOff>
      <xdr:row>98</xdr:row>
      <xdr:rowOff>69850</xdr:rowOff>
    </xdr:to>
    <xdr:cxnSp macro="">
      <xdr:nvCxnSpPr>
        <xdr:cNvPr id="242" name="直線コネクタ 241"/>
        <xdr:cNvCxnSpPr/>
      </xdr:nvCxnSpPr>
      <xdr:spPr>
        <a:xfrm flipV="1">
          <a:off x="2019300" y="167722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128270</xdr:rowOff>
    </xdr:from>
    <xdr:ext cx="524510" cy="259080"/>
    <xdr:sp macro="" textlink="">
      <xdr:nvSpPr>
        <xdr:cNvPr id="244" name="テキスト ボックス 243"/>
        <xdr:cNvSpPr txBox="1"/>
      </xdr:nvSpPr>
      <xdr:spPr>
        <a:xfrm>
          <a:off x="2640965" y="16416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53975</xdr:rowOff>
    </xdr:from>
    <xdr:to xmlns:xdr="http://schemas.openxmlformats.org/drawingml/2006/spreadsheetDrawing">
      <xdr:col>10</xdr:col>
      <xdr:colOff>114300</xdr:colOff>
      <xdr:row>98</xdr:row>
      <xdr:rowOff>69850</xdr:rowOff>
    </xdr:to>
    <xdr:cxnSp macro="">
      <xdr:nvCxnSpPr>
        <xdr:cNvPr id="245" name="直線コネクタ 244"/>
        <xdr:cNvCxnSpPr/>
      </xdr:nvCxnSpPr>
      <xdr:spPr>
        <a:xfrm>
          <a:off x="1130300" y="168560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161290</xdr:rowOff>
    </xdr:from>
    <xdr:to xmlns:xdr="http://schemas.openxmlformats.org/drawingml/2006/spreadsheetDrawing">
      <xdr:col>10</xdr:col>
      <xdr:colOff>165100</xdr:colOff>
      <xdr:row>97</xdr:row>
      <xdr:rowOff>91440</xdr:rowOff>
    </xdr:to>
    <xdr:sp macro="" textlink="">
      <xdr:nvSpPr>
        <xdr:cNvPr id="246" name="フローチャート: 判断 245"/>
        <xdr:cNvSpPr/>
      </xdr:nvSpPr>
      <xdr:spPr>
        <a:xfrm>
          <a:off x="196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107950</xdr:rowOff>
    </xdr:from>
    <xdr:ext cx="524510" cy="259080"/>
    <xdr:sp macro="" textlink="">
      <xdr:nvSpPr>
        <xdr:cNvPr id="247" name="テキスト ボックス 246"/>
        <xdr:cNvSpPr txBox="1"/>
      </xdr:nvSpPr>
      <xdr:spPr>
        <a:xfrm>
          <a:off x="1751965" y="163957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7620</xdr:rowOff>
    </xdr:from>
    <xdr:to xmlns:xdr="http://schemas.openxmlformats.org/drawingml/2006/spreadsheetDrawing">
      <xdr:col>6</xdr:col>
      <xdr:colOff>38100</xdr:colOff>
      <xdr:row>97</xdr:row>
      <xdr:rowOff>109220</xdr:rowOff>
    </xdr:to>
    <xdr:sp macro="" textlink="">
      <xdr:nvSpPr>
        <xdr:cNvPr id="248" name="フローチャート: 判断 247"/>
        <xdr:cNvSpPr/>
      </xdr:nvSpPr>
      <xdr:spPr>
        <a:xfrm>
          <a:off x="1079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125730</xdr:rowOff>
    </xdr:from>
    <xdr:ext cx="524510" cy="259080"/>
    <xdr:sp macro="" textlink="">
      <xdr:nvSpPr>
        <xdr:cNvPr id="249" name="テキスト ボックス 248"/>
        <xdr:cNvSpPr txBox="1"/>
      </xdr:nvSpPr>
      <xdr:spPr>
        <a:xfrm>
          <a:off x="862965" y="16413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36830</xdr:rowOff>
    </xdr:from>
    <xdr:to xmlns:xdr="http://schemas.openxmlformats.org/drawingml/2006/spreadsheetDrawing">
      <xdr:col>24</xdr:col>
      <xdr:colOff>114300</xdr:colOff>
      <xdr:row>96</xdr:row>
      <xdr:rowOff>138430</xdr:rowOff>
    </xdr:to>
    <xdr:sp macro="" textlink="">
      <xdr:nvSpPr>
        <xdr:cNvPr id="255" name="楕円 254"/>
        <xdr:cNvSpPr/>
      </xdr:nvSpPr>
      <xdr:spPr>
        <a:xfrm>
          <a:off x="45847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59690</xdr:rowOff>
    </xdr:from>
    <xdr:ext cx="534670" cy="259080"/>
    <xdr:sp macro="" textlink="">
      <xdr:nvSpPr>
        <xdr:cNvPr id="256" name="衛生費該当値テキスト"/>
        <xdr:cNvSpPr txBox="1"/>
      </xdr:nvSpPr>
      <xdr:spPr>
        <a:xfrm>
          <a:off x="4686300" y="1634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96520</xdr:rowOff>
    </xdr:from>
    <xdr:to xmlns:xdr="http://schemas.openxmlformats.org/drawingml/2006/spreadsheetDrawing">
      <xdr:col>20</xdr:col>
      <xdr:colOff>38100</xdr:colOff>
      <xdr:row>98</xdr:row>
      <xdr:rowOff>26670</xdr:rowOff>
    </xdr:to>
    <xdr:sp macro="" textlink="">
      <xdr:nvSpPr>
        <xdr:cNvPr id="257" name="楕円 256"/>
        <xdr:cNvSpPr/>
      </xdr:nvSpPr>
      <xdr:spPr>
        <a:xfrm>
          <a:off x="3746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17780</xdr:rowOff>
    </xdr:from>
    <xdr:ext cx="524510" cy="251460"/>
    <xdr:sp macro="" textlink="">
      <xdr:nvSpPr>
        <xdr:cNvPr id="258" name="テキスト ボックス 257"/>
        <xdr:cNvSpPr txBox="1"/>
      </xdr:nvSpPr>
      <xdr:spPr>
        <a:xfrm>
          <a:off x="3529965" y="168198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90805</xdr:rowOff>
    </xdr:from>
    <xdr:to xmlns:xdr="http://schemas.openxmlformats.org/drawingml/2006/spreadsheetDrawing">
      <xdr:col>15</xdr:col>
      <xdr:colOff>101600</xdr:colOff>
      <xdr:row>98</xdr:row>
      <xdr:rowOff>20955</xdr:rowOff>
    </xdr:to>
    <xdr:sp macro="" textlink="">
      <xdr:nvSpPr>
        <xdr:cNvPr id="259" name="楕円 258"/>
        <xdr:cNvSpPr/>
      </xdr:nvSpPr>
      <xdr:spPr>
        <a:xfrm>
          <a:off x="285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12065</xdr:rowOff>
    </xdr:from>
    <xdr:ext cx="524510" cy="259080"/>
    <xdr:sp macro="" textlink="">
      <xdr:nvSpPr>
        <xdr:cNvPr id="260" name="テキスト ボックス 259"/>
        <xdr:cNvSpPr txBox="1"/>
      </xdr:nvSpPr>
      <xdr:spPr>
        <a:xfrm>
          <a:off x="2640965" y="168141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19050</xdr:rowOff>
    </xdr:from>
    <xdr:to xmlns:xdr="http://schemas.openxmlformats.org/drawingml/2006/spreadsheetDrawing">
      <xdr:col>10</xdr:col>
      <xdr:colOff>165100</xdr:colOff>
      <xdr:row>98</xdr:row>
      <xdr:rowOff>120650</xdr:rowOff>
    </xdr:to>
    <xdr:sp macro="" textlink="">
      <xdr:nvSpPr>
        <xdr:cNvPr id="261" name="楕円 260"/>
        <xdr:cNvSpPr/>
      </xdr:nvSpPr>
      <xdr:spPr>
        <a:xfrm>
          <a:off x="196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111760</xdr:rowOff>
    </xdr:from>
    <xdr:ext cx="524510" cy="248920"/>
    <xdr:sp macro="" textlink="">
      <xdr:nvSpPr>
        <xdr:cNvPr id="262" name="テキスト ボックス 261"/>
        <xdr:cNvSpPr txBox="1"/>
      </xdr:nvSpPr>
      <xdr:spPr>
        <a:xfrm>
          <a:off x="1751965" y="169138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3175</xdr:rowOff>
    </xdr:from>
    <xdr:to xmlns:xdr="http://schemas.openxmlformats.org/drawingml/2006/spreadsheetDrawing">
      <xdr:col>6</xdr:col>
      <xdr:colOff>38100</xdr:colOff>
      <xdr:row>98</xdr:row>
      <xdr:rowOff>104775</xdr:rowOff>
    </xdr:to>
    <xdr:sp macro="" textlink="">
      <xdr:nvSpPr>
        <xdr:cNvPr id="263" name="楕円 262"/>
        <xdr:cNvSpPr/>
      </xdr:nvSpPr>
      <xdr:spPr>
        <a:xfrm>
          <a:off x="1079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95885</xdr:rowOff>
    </xdr:from>
    <xdr:ext cx="524510" cy="259080"/>
    <xdr:sp macro="" textlink="">
      <xdr:nvSpPr>
        <xdr:cNvPr id="264" name="テキスト ボックス 263"/>
        <xdr:cNvSpPr txBox="1"/>
      </xdr:nvSpPr>
      <xdr:spPr>
        <a:xfrm>
          <a:off x="862965" y="168979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3" name="テキスト ボックス 272"/>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8760" cy="248920"/>
    <xdr:sp macro="" textlink="">
      <xdr:nvSpPr>
        <xdr:cNvPr id="276" name="テキスト ボックス 275"/>
        <xdr:cNvSpPr txBox="1"/>
      </xdr:nvSpPr>
      <xdr:spPr>
        <a:xfrm>
          <a:off x="6355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7200" cy="248920"/>
    <xdr:sp macro="" textlink="">
      <xdr:nvSpPr>
        <xdr:cNvPr id="278" name="テキスト ボックス 277"/>
        <xdr:cNvSpPr txBox="1"/>
      </xdr:nvSpPr>
      <xdr:spPr>
        <a:xfrm>
          <a:off x="6136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7200" cy="248920"/>
    <xdr:sp macro="" textlink="">
      <xdr:nvSpPr>
        <xdr:cNvPr id="280" name="テキスト ボックス 279"/>
        <xdr:cNvSpPr txBox="1"/>
      </xdr:nvSpPr>
      <xdr:spPr>
        <a:xfrm>
          <a:off x="6136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7200" cy="248920"/>
    <xdr:sp macro="" textlink="">
      <xdr:nvSpPr>
        <xdr:cNvPr id="282" name="テキスト ボックス 281"/>
        <xdr:cNvSpPr txBox="1"/>
      </xdr:nvSpPr>
      <xdr:spPr>
        <a:xfrm>
          <a:off x="6136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200" cy="248920"/>
    <xdr:sp macro="" textlink="">
      <xdr:nvSpPr>
        <xdr:cNvPr id="284" name="テキスト ボックス 283"/>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74930</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3898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7"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20955</xdr:rowOff>
    </xdr:from>
    <xdr:ext cx="469900" cy="248920"/>
    <xdr:sp macro="" textlink="">
      <xdr:nvSpPr>
        <xdr:cNvPr id="289" name="労働費最大値テキスト"/>
        <xdr:cNvSpPr txBox="1"/>
      </xdr:nvSpPr>
      <xdr:spPr>
        <a:xfrm>
          <a:off x="10528300" y="51644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74930</xdr:rowOff>
    </xdr:from>
    <xdr:to xmlns:xdr="http://schemas.openxmlformats.org/drawingml/2006/spreadsheetDrawing">
      <xdr:col>55</xdr:col>
      <xdr:colOff>88900</xdr:colOff>
      <xdr:row>31</xdr:row>
      <xdr:rowOff>74930</xdr:rowOff>
    </xdr:to>
    <xdr:cxnSp macro="">
      <xdr:nvCxnSpPr>
        <xdr:cNvPr id="290" name="直線コネクタ 289"/>
        <xdr:cNvCxnSpPr/>
      </xdr:nvCxnSpPr>
      <xdr:spPr>
        <a:xfrm>
          <a:off x="10388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114300</xdr:rowOff>
    </xdr:from>
    <xdr:ext cx="378460" cy="259080"/>
    <xdr:sp macro="" textlink="">
      <xdr:nvSpPr>
        <xdr:cNvPr id="292" name="労働費平均値テキスト"/>
        <xdr:cNvSpPr txBox="1"/>
      </xdr:nvSpPr>
      <xdr:spPr>
        <a:xfrm>
          <a:off x="10528300" y="6286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21590</xdr:rowOff>
    </xdr:to>
    <xdr:sp macro="" textlink="">
      <xdr:nvSpPr>
        <xdr:cNvPr id="293" name="フローチャート: 判断 292"/>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78105</xdr:rowOff>
    </xdr:from>
    <xdr:to xmlns:xdr="http://schemas.openxmlformats.org/drawingml/2006/spreadsheetDrawing">
      <xdr:col>50</xdr:col>
      <xdr:colOff>165100</xdr:colOff>
      <xdr:row>38</xdr:row>
      <xdr:rowOff>8255</xdr:rowOff>
    </xdr:to>
    <xdr:sp macro="" textlink="">
      <xdr:nvSpPr>
        <xdr:cNvPr id="295" name="フローチャート: 判断 294"/>
        <xdr:cNvSpPr/>
      </xdr:nvSpPr>
      <xdr:spPr>
        <a:xfrm>
          <a:off x="9588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24765</xdr:rowOff>
    </xdr:from>
    <xdr:ext cx="378460" cy="259080"/>
    <xdr:sp macro="" textlink="">
      <xdr:nvSpPr>
        <xdr:cNvPr id="296" name="テキスト ボックス 295"/>
        <xdr:cNvSpPr txBox="1"/>
      </xdr:nvSpPr>
      <xdr:spPr>
        <a:xfrm>
          <a:off x="9450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7" name="直線コネクタ 296"/>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50165</xdr:rowOff>
    </xdr:from>
    <xdr:to xmlns:xdr="http://schemas.openxmlformats.org/drawingml/2006/spreadsheetDrawing">
      <xdr:col>46</xdr:col>
      <xdr:colOff>38100</xdr:colOff>
      <xdr:row>37</xdr:row>
      <xdr:rowOff>151765</xdr:rowOff>
    </xdr:to>
    <xdr:sp macro="" textlink="">
      <xdr:nvSpPr>
        <xdr:cNvPr id="298" name="フローチャート: 判断 297"/>
        <xdr:cNvSpPr/>
      </xdr:nvSpPr>
      <xdr:spPr>
        <a:xfrm>
          <a:off x="869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168275</xdr:rowOff>
    </xdr:from>
    <xdr:ext cx="378460" cy="249555"/>
    <xdr:sp macro="" textlink="">
      <xdr:nvSpPr>
        <xdr:cNvPr id="299" name="テキスト ボックス 298"/>
        <xdr:cNvSpPr txBox="1"/>
      </xdr:nvSpPr>
      <xdr:spPr>
        <a:xfrm>
          <a:off x="8561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4445</xdr:rowOff>
    </xdr:from>
    <xdr:to xmlns:xdr="http://schemas.openxmlformats.org/drawingml/2006/spreadsheetDrawing">
      <xdr:col>41</xdr:col>
      <xdr:colOff>50800</xdr:colOff>
      <xdr:row>38</xdr:row>
      <xdr:rowOff>139700</xdr:rowOff>
    </xdr:to>
    <xdr:cxnSp macro="">
      <xdr:nvCxnSpPr>
        <xdr:cNvPr id="300" name="直線コネクタ 299"/>
        <xdr:cNvCxnSpPr/>
      </xdr:nvCxnSpPr>
      <xdr:spPr>
        <a:xfrm>
          <a:off x="6972300" y="549084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153670</xdr:rowOff>
    </xdr:to>
    <xdr:sp macro="" textlink="">
      <xdr:nvSpPr>
        <xdr:cNvPr id="301" name="フローチャート: 判断 300"/>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170180</xdr:rowOff>
    </xdr:from>
    <xdr:ext cx="378460" cy="259080"/>
    <xdr:sp macro="" textlink="">
      <xdr:nvSpPr>
        <xdr:cNvPr id="302" name="テキスト ボックス 301"/>
        <xdr:cNvSpPr txBox="1"/>
      </xdr:nvSpPr>
      <xdr:spPr>
        <a:xfrm>
          <a:off x="7672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127000</xdr:rowOff>
    </xdr:from>
    <xdr:to xmlns:xdr="http://schemas.openxmlformats.org/drawingml/2006/spreadsheetDrawing">
      <xdr:col>36</xdr:col>
      <xdr:colOff>165100</xdr:colOff>
      <xdr:row>37</xdr:row>
      <xdr:rowOff>57150</xdr:rowOff>
    </xdr:to>
    <xdr:sp macro="" textlink="">
      <xdr:nvSpPr>
        <xdr:cNvPr id="303" name="フローチャート: 判断 302"/>
        <xdr:cNvSpPr/>
      </xdr:nvSpPr>
      <xdr:spPr>
        <a:xfrm>
          <a:off x="6921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48260</xdr:rowOff>
    </xdr:from>
    <xdr:ext cx="378460" cy="259080"/>
    <xdr:sp macro="" textlink="">
      <xdr:nvSpPr>
        <xdr:cNvPr id="304" name="テキスト ボックス 303"/>
        <xdr:cNvSpPr txBox="1"/>
      </xdr:nvSpPr>
      <xdr:spPr>
        <a:xfrm>
          <a:off x="6783070" y="6391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1"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39395" cy="259080"/>
    <xdr:sp macro="" textlink="">
      <xdr:nvSpPr>
        <xdr:cNvPr id="313" name="テキスト ボックス 312"/>
        <xdr:cNvSpPr txBox="1"/>
      </xdr:nvSpPr>
      <xdr:spPr>
        <a:xfrm>
          <a:off x="9514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39395" cy="259080"/>
    <xdr:sp macro="" textlink="">
      <xdr:nvSpPr>
        <xdr:cNvPr id="315" name="テキスト ボックス 314"/>
        <xdr:cNvSpPr txBox="1"/>
      </xdr:nvSpPr>
      <xdr:spPr>
        <a:xfrm>
          <a:off x="8625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39395" cy="259080"/>
    <xdr:sp macro="" textlink="">
      <xdr:nvSpPr>
        <xdr:cNvPr id="317" name="テキスト ボックス 316"/>
        <xdr:cNvSpPr txBox="1"/>
      </xdr:nvSpPr>
      <xdr:spPr>
        <a:xfrm>
          <a:off x="7736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125095</xdr:rowOff>
    </xdr:from>
    <xdr:to xmlns:xdr="http://schemas.openxmlformats.org/drawingml/2006/spreadsheetDrawing">
      <xdr:col>36</xdr:col>
      <xdr:colOff>165100</xdr:colOff>
      <xdr:row>32</xdr:row>
      <xdr:rowOff>55245</xdr:rowOff>
    </xdr:to>
    <xdr:sp macro="" textlink="">
      <xdr:nvSpPr>
        <xdr:cNvPr id="318" name="楕円 317"/>
        <xdr:cNvSpPr/>
      </xdr:nvSpPr>
      <xdr:spPr>
        <a:xfrm>
          <a:off x="6921500"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71755</xdr:rowOff>
    </xdr:from>
    <xdr:ext cx="459740" cy="259080"/>
    <xdr:sp macro="" textlink="">
      <xdr:nvSpPr>
        <xdr:cNvPr id="319" name="テキスト ボックス 318"/>
        <xdr:cNvSpPr txBox="1"/>
      </xdr:nvSpPr>
      <xdr:spPr>
        <a:xfrm>
          <a:off x="6737350" y="52152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8" name="テキスト ボックス 327"/>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760" cy="259080"/>
    <xdr:sp macro="" textlink="">
      <xdr:nvSpPr>
        <xdr:cNvPr id="331" name="テキスト ボックス 330"/>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41" name="テキスト ボックス 340"/>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64135</xdr:rowOff>
    </xdr:from>
    <xdr:to xmlns:xdr="http://schemas.openxmlformats.org/drawingml/2006/spreadsheetDrawing">
      <xdr:col>54</xdr:col>
      <xdr:colOff>189865</xdr:colOff>
      <xdr:row>58</xdr:row>
      <xdr:rowOff>53340</xdr:rowOff>
    </xdr:to>
    <xdr:cxnSp macro="">
      <xdr:nvCxnSpPr>
        <xdr:cNvPr id="343" name="直線コネクタ 342"/>
        <xdr:cNvCxnSpPr/>
      </xdr:nvCxnSpPr>
      <xdr:spPr>
        <a:xfrm flipV="1">
          <a:off x="10475595" y="863663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57150</xdr:rowOff>
    </xdr:from>
    <xdr:ext cx="469900" cy="259080"/>
    <xdr:sp macro="" textlink="">
      <xdr:nvSpPr>
        <xdr:cNvPr id="344" name="農林水産業費最小値テキスト"/>
        <xdr:cNvSpPr txBox="1"/>
      </xdr:nvSpPr>
      <xdr:spPr>
        <a:xfrm>
          <a:off x="10528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53340</xdr:rowOff>
    </xdr:from>
    <xdr:to xmlns:xdr="http://schemas.openxmlformats.org/drawingml/2006/spreadsheetDrawing">
      <xdr:col>55</xdr:col>
      <xdr:colOff>88900</xdr:colOff>
      <xdr:row>58</xdr:row>
      <xdr:rowOff>53340</xdr:rowOff>
    </xdr:to>
    <xdr:cxnSp macro="">
      <xdr:nvCxnSpPr>
        <xdr:cNvPr id="345" name="直線コネクタ 344"/>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10795</xdr:rowOff>
    </xdr:from>
    <xdr:ext cx="534670" cy="258445"/>
    <xdr:sp macro="" textlink="">
      <xdr:nvSpPr>
        <xdr:cNvPr id="346" name="農林水産業費最大値テキスト"/>
        <xdr:cNvSpPr txBox="1"/>
      </xdr:nvSpPr>
      <xdr:spPr>
        <a:xfrm>
          <a:off x="10528300" y="841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64135</xdr:rowOff>
    </xdr:from>
    <xdr:to xmlns:xdr="http://schemas.openxmlformats.org/drawingml/2006/spreadsheetDrawing">
      <xdr:col>55</xdr:col>
      <xdr:colOff>88900</xdr:colOff>
      <xdr:row>50</xdr:row>
      <xdr:rowOff>64135</xdr:rowOff>
    </xdr:to>
    <xdr:cxnSp macro="">
      <xdr:nvCxnSpPr>
        <xdr:cNvPr id="347" name="直線コネクタ 346"/>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22860</xdr:rowOff>
    </xdr:from>
    <xdr:to xmlns:xdr="http://schemas.openxmlformats.org/drawingml/2006/spreadsheetDrawing">
      <xdr:col>55</xdr:col>
      <xdr:colOff>0</xdr:colOff>
      <xdr:row>56</xdr:row>
      <xdr:rowOff>69850</xdr:rowOff>
    </xdr:to>
    <xdr:cxnSp macro="">
      <xdr:nvCxnSpPr>
        <xdr:cNvPr id="348" name="直線コネクタ 347"/>
        <xdr:cNvCxnSpPr/>
      </xdr:nvCxnSpPr>
      <xdr:spPr>
        <a:xfrm flipV="1">
          <a:off x="9639300" y="96240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89535</xdr:rowOff>
    </xdr:from>
    <xdr:ext cx="534670" cy="248920"/>
    <xdr:sp macro="" textlink="">
      <xdr:nvSpPr>
        <xdr:cNvPr id="349" name="農林水産業費平均値テキスト"/>
        <xdr:cNvSpPr txBox="1"/>
      </xdr:nvSpPr>
      <xdr:spPr>
        <a:xfrm>
          <a:off x="10528300" y="93478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66675</xdr:rowOff>
    </xdr:from>
    <xdr:to xmlns:xdr="http://schemas.openxmlformats.org/drawingml/2006/spreadsheetDrawing">
      <xdr:col>55</xdr:col>
      <xdr:colOff>50800</xdr:colOff>
      <xdr:row>55</xdr:row>
      <xdr:rowOff>168275</xdr:rowOff>
    </xdr:to>
    <xdr:sp macro="" textlink="">
      <xdr:nvSpPr>
        <xdr:cNvPr id="350" name="フローチャート: 判断 349"/>
        <xdr:cNvSpPr/>
      </xdr:nvSpPr>
      <xdr:spPr>
        <a:xfrm>
          <a:off x="104267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128905</xdr:rowOff>
    </xdr:from>
    <xdr:to xmlns:xdr="http://schemas.openxmlformats.org/drawingml/2006/spreadsheetDrawing">
      <xdr:col>50</xdr:col>
      <xdr:colOff>114300</xdr:colOff>
      <xdr:row>56</xdr:row>
      <xdr:rowOff>69850</xdr:rowOff>
    </xdr:to>
    <xdr:cxnSp macro="">
      <xdr:nvCxnSpPr>
        <xdr:cNvPr id="351" name="直線コネクタ 350"/>
        <xdr:cNvCxnSpPr/>
      </xdr:nvCxnSpPr>
      <xdr:spPr>
        <a:xfrm>
          <a:off x="8750300" y="95586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23495</xdr:rowOff>
    </xdr:from>
    <xdr:to xmlns:xdr="http://schemas.openxmlformats.org/drawingml/2006/spreadsheetDrawing">
      <xdr:col>50</xdr:col>
      <xdr:colOff>165100</xdr:colOff>
      <xdr:row>55</xdr:row>
      <xdr:rowOff>125095</xdr:rowOff>
    </xdr:to>
    <xdr:sp macro="" textlink="">
      <xdr:nvSpPr>
        <xdr:cNvPr id="352" name="フローチャート: 判断 351"/>
        <xdr:cNvSpPr/>
      </xdr:nvSpPr>
      <xdr:spPr>
        <a:xfrm>
          <a:off x="9588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141605</xdr:rowOff>
    </xdr:from>
    <xdr:ext cx="524510" cy="259080"/>
    <xdr:sp macro="" textlink="">
      <xdr:nvSpPr>
        <xdr:cNvPr id="353" name="テキスト ボックス 352"/>
        <xdr:cNvSpPr txBox="1"/>
      </xdr:nvSpPr>
      <xdr:spPr>
        <a:xfrm>
          <a:off x="9371965" y="9228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128905</xdr:rowOff>
    </xdr:from>
    <xdr:to xmlns:xdr="http://schemas.openxmlformats.org/drawingml/2006/spreadsheetDrawing">
      <xdr:col>45</xdr:col>
      <xdr:colOff>177800</xdr:colOff>
      <xdr:row>56</xdr:row>
      <xdr:rowOff>162560</xdr:rowOff>
    </xdr:to>
    <xdr:cxnSp macro="">
      <xdr:nvCxnSpPr>
        <xdr:cNvPr id="354" name="直線コネクタ 353"/>
        <xdr:cNvCxnSpPr/>
      </xdr:nvCxnSpPr>
      <xdr:spPr>
        <a:xfrm flipV="1">
          <a:off x="7861300" y="955865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8255</xdr:rowOff>
    </xdr:from>
    <xdr:to xmlns:xdr="http://schemas.openxmlformats.org/drawingml/2006/spreadsheetDrawing">
      <xdr:col>46</xdr:col>
      <xdr:colOff>38100</xdr:colOff>
      <xdr:row>55</xdr:row>
      <xdr:rowOff>109855</xdr:rowOff>
    </xdr:to>
    <xdr:sp macro="" textlink="">
      <xdr:nvSpPr>
        <xdr:cNvPr id="355" name="フローチャート: 判断 354"/>
        <xdr:cNvSpPr/>
      </xdr:nvSpPr>
      <xdr:spPr>
        <a:xfrm>
          <a:off x="8699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126365</xdr:rowOff>
    </xdr:from>
    <xdr:ext cx="524510" cy="259080"/>
    <xdr:sp macro="" textlink="">
      <xdr:nvSpPr>
        <xdr:cNvPr id="356" name="テキスト ボックス 355"/>
        <xdr:cNvSpPr txBox="1"/>
      </xdr:nvSpPr>
      <xdr:spPr>
        <a:xfrm>
          <a:off x="8482965" y="92132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121285</xdr:rowOff>
    </xdr:from>
    <xdr:to xmlns:xdr="http://schemas.openxmlformats.org/drawingml/2006/spreadsheetDrawing">
      <xdr:col>41</xdr:col>
      <xdr:colOff>50800</xdr:colOff>
      <xdr:row>56</xdr:row>
      <xdr:rowOff>162560</xdr:rowOff>
    </xdr:to>
    <xdr:cxnSp macro="">
      <xdr:nvCxnSpPr>
        <xdr:cNvPr id="357" name="直線コネクタ 356"/>
        <xdr:cNvCxnSpPr/>
      </xdr:nvCxnSpPr>
      <xdr:spPr>
        <a:xfrm>
          <a:off x="6972300" y="9722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141605</xdr:rowOff>
    </xdr:from>
    <xdr:to xmlns:xdr="http://schemas.openxmlformats.org/drawingml/2006/spreadsheetDrawing">
      <xdr:col>41</xdr:col>
      <xdr:colOff>101600</xdr:colOff>
      <xdr:row>55</xdr:row>
      <xdr:rowOff>71755</xdr:rowOff>
    </xdr:to>
    <xdr:sp macro="" textlink="">
      <xdr:nvSpPr>
        <xdr:cNvPr id="358" name="フローチャート: 判断 357"/>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88265</xdr:rowOff>
    </xdr:from>
    <xdr:ext cx="524510" cy="249555"/>
    <xdr:sp macro="" textlink="">
      <xdr:nvSpPr>
        <xdr:cNvPr id="359" name="テキスト ボックス 358"/>
        <xdr:cNvSpPr txBox="1"/>
      </xdr:nvSpPr>
      <xdr:spPr>
        <a:xfrm>
          <a:off x="7593965" y="91751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90805</xdr:rowOff>
    </xdr:from>
    <xdr:to xmlns:xdr="http://schemas.openxmlformats.org/drawingml/2006/spreadsheetDrawing">
      <xdr:col>36</xdr:col>
      <xdr:colOff>165100</xdr:colOff>
      <xdr:row>57</xdr:row>
      <xdr:rowOff>20955</xdr:rowOff>
    </xdr:to>
    <xdr:sp macro="" textlink="">
      <xdr:nvSpPr>
        <xdr:cNvPr id="360" name="フローチャート: 判断 359"/>
        <xdr:cNvSpPr/>
      </xdr:nvSpPr>
      <xdr:spPr>
        <a:xfrm>
          <a:off x="6921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12065</xdr:rowOff>
    </xdr:from>
    <xdr:ext cx="524510" cy="259080"/>
    <xdr:sp macro="" textlink="">
      <xdr:nvSpPr>
        <xdr:cNvPr id="361" name="テキスト ボックス 360"/>
        <xdr:cNvSpPr txBox="1"/>
      </xdr:nvSpPr>
      <xdr:spPr>
        <a:xfrm>
          <a:off x="6704965" y="9784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143510</xdr:rowOff>
    </xdr:from>
    <xdr:to xmlns:xdr="http://schemas.openxmlformats.org/drawingml/2006/spreadsheetDrawing">
      <xdr:col>55</xdr:col>
      <xdr:colOff>50800</xdr:colOff>
      <xdr:row>56</xdr:row>
      <xdr:rowOff>73660</xdr:rowOff>
    </xdr:to>
    <xdr:sp macro="" textlink="">
      <xdr:nvSpPr>
        <xdr:cNvPr id="367" name="楕円 366"/>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121920</xdr:rowOff>
    </xdr:from>
    <xdr:ext cx="534670" cy="250190"/>
    <xdr:sp macro="" textlink="">
      <xdr:nvSpPr>
        <xdr:cNvPr id="368" name="農林水産業費該当値テキスト"/>
        <xdr:cNvSpPr txBox="1"/>
      </xdr:nvSpPr>
      <xdr:spPr>
        <a:xfrm>
          <a:off x="10528300" y="9551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19050</xdr:rowOff>
    </xdr:from>
    <xdr:to xmlns:xdr="http://schemas.openxmlformats.org/drawingml/2006/spreadsheetDrawing">
      <xdr:col>50</xdr:col>
      <xdr:colOff>165100</xdr:colOff>
      <xdr:row>56</xdr:row>
      <xdr:rowOff>120650</xdr:rowOff>
    </xdr:to>
    <xdr:sp macro="" textlink="">
      <xdr:nvSpPr>
        <xdr:cNvPr id="369" name="楕円 368"/>
        <xdr:cNvSpPr/>
      </xdr:nvSpPr>
      <xdr:spPr>
        <a:xfrm>
          <a:off x="9588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111760</xdr:rowOff>
    </xdr:from>
    <xdr:ext cx="524510" cy="248920"/>
    <xdr:sp macro="" textlink="">
      <xdr:nvSpPr>
        <xdr:cNvPr id="370" name="テキスト ボックス 369"/>
        <xdr:cNvSpPr txBox="1"/>
      </xdr:nvSpPr>
      <xdr:spPr>
        <a:xfrm>
          <a:off x="9371965" y="97129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78105</xdr:rowOff>
    </xdr:from>
    <xdr:to xmlns:xdr="http://schemas.openxmlformats.org/drawingml/2006/spreadsheetDrawing">
      <xdr:col>46</xdr:col>
      <xdr:colOff>38100</xdr:colOff>
      <xdr:row>56</xdr:row>
      <xdr:rowOff>8255</xdr:rowOff>
    </xdr:to>
    <xdr:sp macro="" textlink="">
      <xdr:nvSpPr>
        <xdr:cNvPr id="371" name="楕円 370"/>
        <xdr:cNvSpPr/>
      </xdr:nvSpPr>
      <xdr:spPr>
        <a:xfrm>
          <a:off x="8699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170815</xdr:rowOff>
    </xdr:from>
    <xdr:ext cx="524510" cy="258445"/>
    <xdr:sp macro="" textlink="">
      <xdr:nvSpPr>
        <xdr:cNvPr id="372" name="テキスト ボックス 371"/>
        <xdr:cNvSpPr txBox="1"/>
      </xdr:nvSpPr>
      <xdr:spPr>
        <a:xfrm>
          <a:off x="8482965" y="96005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111760</xdr:rowOff>
    </xdr:from>
    <xdr:to xmlns:xdr="http://schemas.openxmlformats.org/drawingml/2006/spreadsheetDrawing">
      <xdr:col>41</xdr:col>
      <xdr:colOff>101600</xdr:colOff>
      <xdr:row>57</xdr:row>
      <xdr:rowOff>41910</xdr:rowOff>
    </xdr:to>
    <xdr:sp macro="" textlink="">
      <xdr:nvSpPr>
        <xdr:cNvPr id="373" name="楕円 372"/>
        <xdr:cNvSpPr/>
      </xdr:nvSpPr>
      <xdr:spPr>
        <a:xfrm>
          <a:off x="7810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33020</xdr:rowOff>
    </xdr:from>
    <xdr:ext cx="524510" cy="259080"/>
    <xdr:sp macro="" textlink="">
      <xdr:nvSpPr>
        <xdr:cNvPr id="374" name="テキスト ボックス 373"/>
        <xdr:cNvSpPr txBox="1"/>
      </xdr:nvSpPr>
      <xdr:spPr>
        <a:xfrm>
          <a:off x="7593965" y="9805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70485</xdr:rowOff>
    </xdr:from>
    <xdr:to xmlns:xdr="http://schemas.openxmlformats.org/drawingml/2006/spreadsheetDrawing">
      <xdr:col>36</xdr:col>
      <xdr:colOff>165100</xdr:colOff>
      <xdr:row>57</xdr:row>
      <xdr:rowOff>635</xdr:rowOff>
    </xdr:to>
    <xdr:sp macro="" textlink="">
      <xdr:nvSpPr>
        <xdr:cNvPr id="375" name="楕円 374"/>
        <xdr:cNvSpPr/>
      </xdr:nvSpPr>
      <xdr:spPr>
        <a:xfrm>
          <a:off x="6921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17780</xdr:rowOff>
    </xdr:from>
    <xdr:ext cx="524510" cy="251460"/>
    <xdr:sp macro="" textlink="">
      <xdr:nvSpPr>
        <xdr:cNvPr id="376" name="テキスト ボックス 375"/>
        <xdr:cNvSpPr txBox="1"/>
      </xdr:nvSpPr>
      <xdr:spPr>
        <a:xfrm>
          <a:off x="6704965" y="94475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85" name="テキスト ボックス 384"/>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760" cy="259080"/>
    <xdr:sp macro="" textlink="">
      <xdr:nvSpPr>
        <xdr:cNvPr id="388" name="テキスト ボックス 387"/>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398" name="テキスト ボックス 397"/>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79</xdr:row>
      <xdr:rowOff>6350</xdr:rowOff>
    </xdr:to>
    <xdr:cxnSp macro="">
      <xdr:nvCxnSpPr>
        <xdr:cNvPr id="400" name="直線コネクタ 399"/>
        <xdr:cNvCxnSpPr/>
      </xdr:nvCxnSpPr>
      <xdr:spPr>
        <a:xfrm flipV="1">
          <a:off x="10475595" y="122021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xdr:rowOff>
    </xdr:from>
    <xdr:ext cx="469900" cy="259080"/>
    <xdr:sp macro="" textlink="">
      <xdr:nvSpPr>
        <xdr:cNvPr id="401" name="商工費最小値テキスト"/>
        <xdr:cNvSpPr txBox="1"/>
      </xdr:nvSpPr>
      <xdr:spPr>
        <a:xfrm>
          <a:off x="105283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402" name="直線コネクタ 401"/>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34670" cy="248920"/>
    <xdr:sp macro="" textlink="">
      <xdr:nvSpPr>
        <xdr:cNvPr id="403" name="商工費最大値テキスト"/>
        <xdr:cNvSpPr txBox="1"/>
      </xdr:nvSpPr>
      <xdr:spPr>
        <a:xfrm>
          <a:off x="10528300" y="119767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404" name="直線コネクタ 403"/>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86360</xdr:rowOff>
    </xdr:from>
    <xdr:to xmlns:xdr="http://schemas.openxmlformats.org/drawingml/2006/spreadsheetDrawing">
      <xdr:col>55</xdr:col>
      <xdr:colOff>0</xdr:colOff>
      <xdr:row>77</xdr:row>
      <xdr:rowOff>137795</xdr:rowOff>
    </xdr:to>
    <xdr:cxnSp macro="">
      <xdr:nvCxnSpPr>
        <xdr:cNvPr id="405" name="直線コネクタ 404"/>
        <xdr:cNvCxnSpPr/>
      </xdr:nvCxnSpPr>
      <xdr:spPr>
        <a:xfrm>
          <a:off x="9639300" y="132880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78740</xdr:rowOff>
    </xdr:from>
    <xdr:ext cx="534670" cy="259080"/>
    <xdr:sp macro="" textlink="">
      <xdr:nvSpPr>
        <xdr:cNvPr id="406" name="商工費平均値テキスト"/>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55880</xdr:rowOff>
    </xdr:from>
    <xdr:to xmlns:xdr="http://schemas.openxmlformats.org/drawingml/2006/spreadsheetDrawing">
      <xdr:col>55</xdr:col>
      <xdr:colOff>50800</xdr:colOff>
      <xdr:row>77</xdr:row>
      <xdr:rowOff>157480</xdr:rowOff>
    </xdr:to>
    <xdr:sp macro="" textlink="">
      <xdr:nvSpPr>
        <xdr:cNvPr id="407" name="フローチャート: 判断 406"/>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86360</xdr:rowOff>
    </xdr:from>
    <xdr:to xmlns:xdr="http://schemas.openxmlformats.org/drawingml/2006/spreadsheetDrawing">
      <xdr:col>50</xdr:col>
      <xdr:colOff>114300</xdr:colOff>
      <xdr:row>78</xdr:row>
      <xdr:rowOff>26670</xdr:rowOff>
    </xdr:to>
    <xdr:cxnSp macro="">
      <xdr:nvCxnSpPr>
        <xdr:cNvPr id="408" name="直線コネクタ 407"/>
        <xdr:cNvCxnSpPr/>
      </xdr:nvCxnSpPr>
      <xdr:spPr>
        <a:xfrm flipV="1">
          <a:off x="8750300" y="132880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29845</xdr:rowOff>
    </xdr:from>
    <xdr:to xmlns:xdr="http://schemas.openxmlformats.org/drawingml/2006/spreadsheetDrawing">
      <xdr:col>50</xdr:col>
      <xdr:colOff>165100</xdr:colOff>
      <xdr:row>77</xdr:row>
      <xdr:rowOff>132080</xdr:rowOff>
    </xdr:to>
    <xdr:sp macro="" textlink="">
      <xdr:nvSpPr>
        <xdr:cNvPr id="409" name="フローチャート: 判断 408"/>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147955</xdr:rowOff>
    </xdr:from>
    <xdr:ext cx="524510" cy="258445"/>
    <xdr:sp macro="" textlink="">
      <xdr:nvSpPr>
        <xdr:cNvPr id="410" name="テキスト ボックス 409"/>
        <xdr:cNvSpPr txBox="1"/>
      </xdr:nvSpPr>
      <xdr:spPr>
        <a:xfrm>
          <a:off x="9371965" y="130067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144145</xdr:rowOff>
    </xdr:from>
    <xdr:to xmlns:xdr="http://schemas.openxmlformats.org/drawingml/2006/spreadsheetDrawing">
      <xdr:col>45</xdr:col>
      <xdr:colOff>177800</xdr:colOff>
      <xdr:row>78</xdr:row>
      <xdr:rowOff>26670</xdr:rowOff>
    </xdr:to>
    <xdr:cxnSp macro="">
      <xdr:nvCxnSpPr>
        <xdr:cNvPr id="411" name="直線コネクタ 410"/>
        <xdr:cNvCxnSpPr/>
      </xdr:nvCxnSpPr>
      <xdr:spPr>
        <a:xfrm>
          <a:off x="7861300" y="133457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2" name="フローチャート: 判断 411"/>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4510" cy="251460"/>
    <xdr:sp macro="" textlink="">
      <xdr:nvSpPr>
        <xdr:cNvPr id="413" name="テキスト ボックス 412"/>
        <xdr:cNvSpPr txBox="1"/>
      </xdr:nvSpPr>
      <xdr:spPr>
        <a:xfrm>
          <a:off x="8482965" y="130136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144145</xdr:rowOff>
    </xdr:from>
    <xdr:to xmlns:xdr="http://schemas.openxmlformats.org/drawingml/2006/spreadsheetDrawing">
      <xdr:col>41</xdr:col>
      <xdr:colOff>50800</xdr:colOff>
      <xdr:row>77</xdr:row>
      <xdr:rowOff>163195</xdr:rowOff>
    </xdr:to>
    <xdr:cxnSp macro="">
      <xdr:nvCxnSpPr>
        <xdr:cNvPr id="414" name="直線コネクタ 413"/>
        <xdr:cNvCxnSpPr/>
      </xdr:nvCxnSpPr>
      <xdr:spPr>
        <a:xfrm flipV="1">
          <a:off x="6972300" y="133457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60325</xdr:rowOff>
    </xdr:from>
    <xdr:to xmlns:xdr="http://schemas.openxmlformats.org/drawingml/2006/spreadsheetDrawing">
      <xdr:col>41</xdr:col>
      <xdr:colOff>101600</xdr:colOff>
      <xdr:row>77</xdr:row>
      <xdr:rowOff>161925</xdr:rowOff>
    </xdr:to>
    <xdr:sp macro="" textlink="">
      <xdr:nvSpPr>
        <xdr:cNvPr id="415" name="フローチャート: 判断 414"/>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6985</xdr:rowOff>
    </xdr:from>
    <xdr:ext cx="524510" cy="250825"/>
    <xdr:sp macro="" textlink="">
      <xdr:nvSpPr>
        <xdr:cNvPr id="416" name="テキスト ボックス 415"/>
        <xdr:cNvSpPr txBox="1"/>
      </xdr:nvSpPr>
      <xdr:spPr>
        <a:xfrm>
          <a:off x="7593965" y="130371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129540</xdr:rowOff>
    </xdr:from>
    <xdr:to xmlns:xdr="http://schemas.openxmlformats.org/drawingml/2006/spreadsheetDrawing">
      <xdr:col>36</xdr:col>
      <xdr:colOff>165100</xdr:colOff>
      <xdr:row>78</xdr:row>
      <xdr:rowOff>59690</xdr:rowOff>
    </xdr:to>
    <xdr:sp macro="" textlink="">
      <xdr:nvSpPr>
        <xdr:cNvPr id="417" name="フローチャート: 判断 416"/>
        <xdr:cNvSpPr/>
      </xdr:nvSpPr>
      <xdr:spPr>
        <a:xfrm>
          <a:off x="692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50800</xdr:rowOff>
    </xdr:from>
    <xdr:ext cx="524510" cy="259080"/>
    <xdr:sp macro="" textlink="">
      <xdr:nvSpPr>
        <xdr:cNvPr id="418" name="テキスト ボックス 417"/>
        <xdr:cNvSpPr txBox="1"/>
      </xdr:nvSpPr>
      <xdr:spPr>
        <a:xfrm>
          <a:off x="6704965" y="134239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86995</xdr:rowOff>
    </xdr:from>
    <xdr:to xmlns:xdr="http://schemas.openxmlformats.org/drawingml/2006/spreadsheetDrawing">
      <xdr:col>55</xdr:col>
      <xdr:colOff>50800</xdr:colOff>
      <xdr:row>78</xdr:row>
      <xdr:rowOff>17780</xdr:rowOff>
    </xdr:to>
    <xdr:sp macro="" textlink="">
      <xdr:nvSpPr>
        <xdr:cNvPr id="424" name="楕円 423"/>
        <xdr:cNvSpPr/>
      </xdr:nvSpPr>
      <xdr:spPr>
        <a:xfrm>
          <a:off x="10426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65405</xdr:rowOff>
    </xdr:from>
    <xdr:ext cx="534670" cy="249555"/>
    <xdr:sp macro="" textlink="">
      <xdr:nvSpPr>
        <xdr:cNvPr id="425" name="商工費該当値テキスト"/>
        <xdr:cNvSpPr txBox="1"/>
      </xdr:nvSpPr>
      <xdr:spPr>
        <a:xfrm>
          <a:off x="10528300" y="13267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35560</xdr:rowOff>
    </xdr:from>
    <xdr:to xmlns:xdr="http://schemas.openxmlformats.org/drawingml/2006/spreadsheetDrawing">
      <xdr:col>50</xdr:col>
      <xdr:colOff>165100</xdr:colOff>
      <xdr:row>77</xdr:row>
      <xdr:rowOff>137160</xdr:rowOff>
    </xdr:to>
    <xdr:sp macro="" textlink="">
      <xdr:nvSpPr>
        <xdr:cNvPr id="426" name="楕円 425"/>
        <xdr:cNvSpPr/>
      </xdr:nvSpPr>
      <xdr:spPr>
        <a:xfrm>
          <a:off x="958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128270</xdr:rowOff>
    </xdr:from>
    <xdr:ext cx="524510" cy="259080"/>
    <xdr:sp macro="" textlink="">
      <xdr:nvSpPr>
        <xdr:cNvPr id="427" name="テキスト ボックス 426"/>
        <xdr:cNvSpPr txBox="1"/>
      </xdr:nvSpPr>
      <xdr:spPr>
        <a:xfrm>
          <a:off x="9371965" y="133299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147320</xdr:rowOff>
    </xdr:from>
    <xdr:to xmlns:xdr="http://schemas.openxmlformats.org/drawingml/2006/spreadsheetDrawing">
      <xdr:col>46</xdr:col>
      <xdr:colOff>38100</xdr:colOff>
      <xdr:row>78</xdr:row>
      <xdr:rowOff>77470</xdr:rowOff>
    </xdr:to>
    <xdr:sp macro="" textlink="">
      <xdr:nvSpPr>
        <xdr:cNvPr id="428" name="楕円 427"/>
        <xdr:cNvSpPr/>
      </xdr:nvSpPr>
      <xdr:spPr>
        <a:xfrm>
          <a:off x="869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68580</xdr:rowOff>
    </xdr:from>
    <xdr:ext cx="459740" cy="259080"/>
    <xdr:sp macro="" textlink="">
      <xdr:nvSpPr>
        <xdr:cNvPr id="429" name="テキスト ボックス 428"/>
        <xdr:cNvSpPr txBox="1"/>
      </xdr:nvSpPr>
      <xdr:spPr>
        <a:xfrm>
          <a:off x="8515350" y="134416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93345</xdr:rowOff>
    </xdr:from>
    <xdr:to xmlns:xdr="http://schemas.openxmlformats.org/drawingml/2006/spreadsheetDrawing">
      <xdr:col>41</xdr:col>
      <xdr:colOff>101600</xdr:colOff>
      <xdr:row>78</xdr:row>
      <xdr:rowOff>23495</xdr:rowOff>
    </xdr:to>
    <xdr:sp macro="" textlink="">
      <xdr:nvSpPr>
        <xdr:cNvPr id="430" name="楕円 429"/>
        <xdr:cNvSpPr/>
      </xdr:nvSpPr>
      <xdr:spPr>
        <a:xfrm>
          <a:off x="7810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14605</xdr:rowOff>
    </xdr:from>
    <xdr:ext cx="524510" cy="259080"/>
    <xdr:sp macro="" textlink="">
      <xdr:nvSpPr>
        <xdr:cNvPr id="431" name="テキスト ボックス 430"/>
        <xdr:cNvSpPr txBox="1"/>
      </xdr:nvSpPr>
      <xdr:spPr>
        <a:xfrm>
          <a:off x="7593965" y="13387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112395</xdr:rowOff>
    </xdr:from>
    <xdr:to xmlns:xdr="http://schemas.openxmlformats.org/drawingml/2006/spreadsheetDrawing">
      <xdr:col>36</xdr:col>
      <xdr:colOff>165100</xdr:colOff>
      <xdr:row>78</xdr:row>
      <xdr:rowOff>42545</xdr:rowOff>
    </xdr:to>
    <xdr:sp macro="" textlink="">
      <xdr:nvSpPr>
        <xdr:cNvPr id="432" name="楕円 431"/>
        <xdr:cNvSpPr/>
      </xdr:nvSpPr>
      <xdr:spPr>
        <a:xfrm>
          <a:off x="6921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59055</xdr:rowOff>
    </xdr:from>
    <xdr:ext cx="524510" cy="259080"/>
    <xdr:sp macro="" textlink="">
      <xdr:nvSpPr>
        <xdr:cNvPr id="433" name="テキスト ボックス 432"/>
        <xdr:cNvSpPr txBox="1"/>
      </xdr:nvSpPr>
      <xdr:spPr>
        <a:xfrm>
          <a:off x="6704965" y="13089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42" name="テキスト ボックス 441"/>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760" cy="259080"/>
    <xdr:sp macro="" textlink="">
      <xdr:nvSpPr>
        <xdr:cNvPr id="445" name="テキスト ボックス 444"/>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85470" cy="259080"/>
    <xdr:sp macro="" textlink="">
      <xdr:nvSpPr>
        <xdr:cNvPr id="447" name="テキスト ボックス 446"/>
        <xdr:cNvSpPr txBox="1"/>
      </xdr:nvSpPr>
      <xdr:spPr>
        <a:xfrm>
          <a:off x="6008370" y="1649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5470" cy="248920"/>
    <xdr:sp macro="" textlink="">
      <xdr:nvSpPr>
        <xdr:cNvPr id="449" name="テキスト ボックス 448"/>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5470" cy="259080"/>
    <xdr:sp macro="" textlink="">
      <xdr:nvSpPr>
        <xdr:cNvPr id="451" name="テキスト ボックス 450"/>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5470" cy="259080"/>
    <xdr:sp macro="" textlink="">
      <xdr:nvSpPr>
        <xdr:cNvPr id="453" name="テキスト ボックス 452"/>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5" name="テキスト ボックス 454"/>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87630</xdr:rowOff>
    </xdr:from>
    <xdr:to xmlns:xdr="http://schemas.openxmlformats.org/drawingml/2006/spreadsheetDrawing">
      <xdr:col>54</xdr:col>
      <xdr:colOff>189865</xdr:colOff>
      <xdr:row>98</xdr:row>
      <xdr:rowOff>121285</xdr:rowOff>
    </xdr:to>
    <xdr:cxnSp macro="">
      <xdr:nvCxnSpPr>
        <xdr:cNvPr id="457" name="直線コネクタ 456"/>
        <xdr:cNvCxnSpPr/>
      </xdr:nvCxnSpPr>
      <xdr:spPr>
        <a:xfrm flipV="1">
          <a:off x="10475595" y="1551813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534670" cy="258445"/>
    <xdr:sp macro="" textlink="">
      <xdr:nvSpPr>
        <xdr:cNvPr id="458" name="土木費最小値テキスト"/>
        <xdr:cNvSpPr txBox="1"/>
      </xdr:nvSpPr>
      <xdr:spPr>
        <a:xfrm>
          <a:off x="10528300"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9" name="直線コネクタ 458"/>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34290</xdr:rowOff>
    </xdr:from>
    <xdr:ext cx="598805" cy="259080"/>
    <xdr:sp macro="" textlink="">
      <xdr:nvSpPr>
        <xdr:cNvPr id="460" name="土木費最大値テキスト"/>
        <xdr:cNvSpPr txBox="1"/>
      </xdr:nvSpPr>
      <xdr:spPr>
        <a:xfrm>
          <a:off x="10528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87630</xdr:rowOff>
    </xdr:from>
    <xdr:to xmlns:xdr="http://schemas.openxmlformats.org/drawingml/2006/spreadsheetDrawing">
      <xdr:col>55</xdr:col>
      <xdr:colOff>88900</xdr:colOff>
      <xdr:row>90</xdr:row>
      <xdr:rowOff>87630</xdr:rowOff>
    </xdr:to>
    <xdr:cxnSp macro="">
      <xdr:nvCxnSpPr>
        <xdr:cNvPr id="461" name="直線コネクタ 460"/>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140970</xdr:rowOff>
    </xdr:from>
    <xdr:to xmlns:xdr="http://schemas.openxmlformats.org/drawingml/2006/spreadsheetDrawing">
      <xdr:col>55</xdr:col>
      <xdr:colOff>0</xdr:colOff>
      <xdr:row>97</xdr:row>
      <xdr:rowOff>144145</xdr:rowOff>
    </xdr:to>
    <xdr:cxnSp macro="">
      <xdr:nvCxnSpPr>
        <xdr:cNvPr id="462" name="直線コネクタ 461"/>
        <xdr:cNvCxnSpPr/>
      </xdr:nvCxnSpPr>
      <xdr:spPr>
        <a:xfrm flipV="1">
          <a:off x="9639300" y="167716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69215</xdr:rowOff>
    </xdr:from>
    <xdr:ext cx="534670" cy="259080"/>
    <xdr:sp macro="" textlink="">
      <xdr:nvSpPr>
        <xdr:cNvPr id="463" name="土木費平均値テキスト"/>
        <xdr:cNvSpPr txBox="1"/>
      </xdr:nvSpPr>
      <xdr:spPr>
        <a:xfrm>
          <a:off x="10528300" y="16699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90805</xdr:rowOff>
    </xdr:from>
    <xdr:to xmlns:xdr="http://schemas.openxmlformats.org/drawingml/2006/spreadsheetDrawing">
      <xdr:col>55</xdr:col>
      <xdr:colOff>50800</xdr:colOff>
      <xdr:row>98</xdr:row>
      <xdr:rowOff>20955</xdr:rowOff>
    </xdr:to>
    <xdr:sp macro="" textlink="">
      <xdr:nvSpPr>
        <xdr:cNvPr id="464" name="フローチャート: 判断 463"/>
        <xdr:cNvSpPr/>
      </xdr:nvSpPr>
      <xdr:spPr>
        <a:xfrm>
          <a:off x="104267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106045</xdr:rowOff>
    </xdr:from>
    <xdr:to xmlns:xdr="http://schemas.openxmlformats.org/drawingml/2006/spreadsheetDrawing">
      <xdr:col>50</xdr:col>
      <xdr:colOff>114300</xdr:colOff>
      <xdr:row>97</xdr:row>
      <xdr:rowOff>144145</xdr:rowOff>
    </xdr:to>
    <xdr:cxnSp macro="">
      <xdr:nvCxnSpPr>
        <xdr:cNvPr id="465" name="直線コネクタ 464"/>
        <xdr:cNvCxnSpPr/>
      </xdr:nvCxnSpPr>
      <xdr:spPr>
        <a:xfrm>
          <a:off x="8750300" y="16736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14605</xdr:rowOff>
    </xdr:from>
    <xdr:to xmlns:xdr="http://schemas.openxmlformats.org/drawingml/2006/spreadsheetDrawing">
      <xdr:col>50</xdr:col>
      <xdr:colOff>165100</xdr:colOff>
      <xdr:row>97</xdr:row>
      <xdr:rowOff>116205</xdr:rowOff>
    </xdr:to>
    <xdr:sp macro="" textlink="">
      <xdr:nvSpPr>
        <xdr:cNvPr id="466" name="フローチャート: 判断 465"/>
        <xdr:cNvSpPr/>
      </xdr:nvSpPr>
      <xdr:spPr>
        <a:xfrm>
          <a:off x="9588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132715</xdr:rowOff>
    </xdr:from>
    <xdr:ext cx="524510" cy="250825"/>
    <xdr:sp macro="" textlink="">
      <xdr:nvSpPr>
        <xdr:cNvPr id="467" name="テキスト ボックス 466"/>
        <xdr:cNvSpPr txBox="1"/>
      </xdr:nvSpPr>
      <xdr:spPr>
        <a:xfrm>
          <a:off x="9371965" y="164204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106045</xdr:rowOff>
    </xdr:from>
    <xdr:to xmlns:xdr="http://schemas.openxmlformats.org/drawingml/2006/spreadsheetDrawing">
      <xdr:col>45</xdr:col>
      <xdr:colOff>177800</xdr:colOff>
      <xdr:row>97</xdr:row>
      <xdr:rowOff>168910</xdr:rowOff>
    </xdr:to>
    <xdr:cxnSp macro="">
      <xdr:nvCxnSpPr>
        <xdr:cNvPr id="468" name="直線コネクタ 467"/>
        <xdr:cNvCxnSpPr/>
      </xdr:nvCxnSpPr>
      <xdr:spPr>
        <a:xfrm flipV="1">
          <a:off x="7861300" y="167366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21590</xdr:rowOff>
    </xdr:from>
    <xdr:to xmlns:xdr="http://schemas.openxmlformats.org/drawingml/2006/spreadsheetDrawing">
      <xdr:col>46</xdr:col>
      <xdr:colOff>38100</xdr:colOff>
      <xdr:row>97</xdr:row>
      <xdr:rowOff>123190</xdr:rowOff>
    </xdr:to>
    <xdr:sp macro="" textlink="">
      <xdr:nvSpPr>
        <xdr:cNvPr id="469" name="フローチャート: 判断 468"/>
        <xdr:cNvSpPr/>
      </xdr:nvSpPr>
      <xdr:spPr>
        <a:xfrm>
          <a:off x="8699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139700</xdr:rowOff>
    </xdr:from>
    <xdr:ext cx="524510" cy="259080"/>
    <xdr:sp macro="" textlink="">
      <xdr:nvSpPr>
        <xdr:cNvPr id="470" name="テキスト ボックス 469"/>
        <xdr:cNvSpPr txBox="1"/>
      </xdr:nvSpPr>
      <xdr:spPr>
        <a:xfrm>
          <a:off x="8482965" y="16427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168910</xdr:rowOff>
    </xdr:from>
    <xdr:to xmlns:xdr="http://schemas.openxmlformats.org/drawingml/2006/spreadsheetDrawing">
      <xdr:col>41</xdr:col>
      <xdr:colOff>50800</xdr:colOff>
      <xdr:row>98</xdr:row>
      <xdr:rowOff>6350</xdr:rowOff>
    </xdr:to>
    <xdr:cxnSp macro="">
      <xdr:nvCxnSpPr>
        <xdr:cNvPr id="471" name="直線コネクタ 470"/>
        <xdr:cNvCxnSpPr/>
      </xdr:nvCxnSpPr>
      <xdr:spPr>
        <a:xfrm flipV="1">
          <a:off x="6972300" y="16799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165100</xdr:rowOff>
    </xdr:from>
    <xdr:to xmlns:xdr="http://schemas.openxmlformats.org/drawingml/2006/spreadsheetDrawing">
      <xdr:col>41</xdr:col>
      <xdr:colOff>101600</xdr:colOff>
      <xdr:row>97</xdr:row>
      <xdr:rowOff>95250</xdr:rowOff>
    </xdr:to>
    <xdr:sp macro="" textlink="">
      <xdr:nvSpPr>
        <xdr:cNvPr id="472" name="フローチャート: 判断 471"/>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111760</xdr:rowOff>
    </xdr:from>
    <xdr:ext cx="524510" cy="248920"/>
    <xdr:sp macro="" textlink="">
      <xdr:nvSpPr>
        <xdr:cNvPr id="473" name="テキスト ボックス 472"/>
        <xdr:cNvSpPr txBox="1"/>
      </xdr:nvSpPr>
      <xdr:spPr>
        <a:xfrm>
          <a:off x="7593965" y="163995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149225</xdr:rowOff>
    </xdr:from>
    <xdr:to xmlns:xdr="http://schemas.openxmlformats.org/drawingml/2006/spreadsheetDrawing">
      <xdr:col>36</xdr:col>
      <xdr:colOff>165100</xdr:colOff>
      <xdr:row>98</xdr:row>
      <xdr:rowOff>79375</xdr:rowOff>
    </xdr:to>
    <xdr:sp macro="" textlink="">
      <xdr:nvSpPr>
        <xdr:cNvPr id="474" name="フローチャート: 判断 473"/>
        <xdr:cNvSpPr/>
      </xdr:nvSpPr>
      <xdr:spPr>
        <a:xfrm>
          <a:off x="692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70485</xdr:rowOff>
    </xdr:from>
    <xdr:ext cx="524510" cy="259080"/>
    <xdr:sp macro="" textlink="">
      <xdr:nvSpPr>
        <xdr:cNvPr id="475" name="テキスト ボックス 474"/>
        <xdr:cNvSpPr txBox="1"/>
      </xdr:nvSpPr>
      <xdr:spPr>
        <a:xfrm>
          <a:off x="6704965" y="16872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90170</xdr:rowOff>
    </xdr:from>
    <xdr:to xmlns:xdr="http://schemas.openxmlformats.org/drawingml/2006/spreadsheetDrawing">
      <xdr:col>55</xdr:col>
      <xdr:colOff>50800</xdr:colOff>
      <xdr:row>98</xdr:row>
      <xdr:rowOff>20320</xdr:rowOff>
    </xdr:to>
    <xdr:sp macro="" textlink="">
      <xdr:nvSpPr>
        <xdr:cNvPr id="481" name="楕円 480"/>
        <xdr:cNvSpPr/>
      </xdr:nvSpPr>
      <xdr:spPr>
        <a:xfrm>
          <a:off x="104267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113030</xdr:rowOff>
    </xdr:from>
    <xdr:ext cx="534670" cy="259080"/>
    <xdr:sp macro="" textlink="">
      <xdr:nvSpPr>
        <xdr:cNvPr id="482" name="土木費該当値テキスト"/>
        <xdr:cNvSpPr txBox="1"/>
      </xdr:nvSpPr>
      <xdr:spPr>
        <a:xfrm>
          <a:off x="10528300" y="1657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93345</xdr:rowOff>
    </xdr:from>
    <xdr:to xmlns:xdr="http://schemas.openxmlformats.org/drawingml/2006/spreadsheetDrawing">
      <xdr:col>50</xdr:col>
      <xdr:colOff>165100</xdr:colOff>
      <xdr:row>98</xdr:row>
      <xdr:rowOff>23495</xdr:rowOff>
    </xdr:to>
    <xdr:sp macro="" textlink="">
      <xdr:nvSpPr>
        <xdr:cNvPr id="483" name="楕円 482"/>
        <xdr:cNvSpPr/>
      </xdr:nvSpPr>
      <xdr:spPr>
        <a:xfrm>
          <a:off x="9588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14605</xdr:rowOff>
    </xdr:from>
    <xdr:ext cx="524510" cy="259080"/>
    <xdr:sp macro="" textlink="">
      <xdr:nvSpPr>
        <xdr:cNvPr id="484" name="テキスト ボックス 483"/>
        <xdr:cNvSpPr txBox="1"/>
      </xdr:nvSpPr>
      <xdr:spPr>
        <a:xfrm>
          <a:off x="9371965" y="16816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55245</xdr:rowOff>
    </xdr:from>
    <xdr:to xmlns:xdr="http://schemas.openxmlformats.org/drawingml/2006/spreadsheetDrawing">
      <xdr:col>46</xdr:col>
      <xdr:colOff>38100</xdr:colOff>
      <xdr:row>97</xdr:row>
      <xdr:rowOff>156845</xdr:rowOff>
    </xdr:to>
    <xdr:sp macro="" textlink="">
      <xdr:nvSpPr>
        <xdr:cNvPr id="485" name="楕円 484"/>
        <xdr:cNvSpPr/>
      </xdr:nvSpPr>
      <xdr:spPr>
        <a:xfrm>
          <a:off x="869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147955</xdr:rowOff>
    </xdr:from>
    <xdr:ext cx="524510" cy="258445"/>
    <xdr:sp macro="" textlink="">
      <xdr:nvSpPr>
        <xdr:cNvPr id="486" name="テキスト ボックス 485"/>
        <xdr:cNvSpPr txBox="1"/>
      </xdr:nvSpPr>
      <xdr:spPr>
        <a:xfrm>
          <a:off x="8482965" y="167786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118110</xdr:rowOff>
    </xdr:from>
    <xdr:to xmlns:xdr="http://schemas.openxmlformats.org/drawingml/2006/spreadsheetDrawing">
      <xdr:col>41</xdr:col>
      <xdr:colOff>101600</xdr:colOff>
      <xdr:row>98</xdr:row>
      <xdr:rowOff>48260</xdr:rowOff>
    </xdr:to>
    <xdr:sp macro="" textlink="">
      <xdr:nvSpPr>
        <xdr:cNvPr id="487" name="楕円 486"/>
        <xdr:cNvSpPr/>
      </xdr:nvSpPr>
      <xdr:spPr>
        <a:xfrm>
          <a:off x="7810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39370</xdr:rowOff>
    </xdr:from>
    <xdr:ext cx="524510" cy="259080"/>
    <xdr:sp macro="" textlink="">
      <xdr:nvSpPr>
        <xdr:cNvPr id="488" name="テキスト ボックス 487"/>
        <xdr:cNvSpPr txBox="1"/>
      </xdr:nvSpPr>
      <xdr:spPr>
        <a:xfrm>
          <a:off x="7593965" y="16841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127000</xdr:rowOff>
    </xdr:from>
    <xdr:to xmlns:xdr="http://schemas.openxmlformats.org/drawingml/2006/spreadsheetDrawing">
      <xdr:col>36</xdr:col>
      <xdr:colOff>165100</xdr:colOff>
      <xdr:row>98</xdr:row>
      <xdr:rowOff>57150</xdr:rowOff>
    </xdr:to>
    <xdr:sp macro="" textlink="">
      <xdr:nvSpPr>
        <xdr:cNvPr id="489" name="楕円 488"/>
        <xdr:cNvSpPr/>
      </xdr:nvSpPr>
      <xdr:spPr>
        <a:xfrm>
          <a:off x="6921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73660</xdr:rowOff>
    </xdr:from>
    <xdr:ext cx="524510" cy="259080"/>
    <xdr:sp macro="" textlink="">
      <xdr:nvSpPr>
        <xdr:cNvPr id="490" name="テキスト ボックス 489"/>
        <xdr:cNvSpPr txBox="1"/>
      </xdr:nvSpPr>
      <xdr:spPr>
        <a:xfrm>
          <a:off x="6704965" y="16532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9" name="テキスト ボックス 498"/>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760" cy="259080"/>
    <xdr:sp macro="" textlink="">
      <xdr:nvSpPr>
        <xdr:cNvPr id="502" name="テキスト ボックス 501"/>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5470" cy="259080"/>
    <xdr:sp macro="" textlink="">
      <xdr:nvSpPr>
        <xdr:cNvPr id="510" name="テキスト ボックス 509"/>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5470" cy="248920"/>
    <xdr:sp macro="" textlink="">
      <xdr:nvSpPr>
        <xdr:cNvPr id="512" name="テキスト ボックス 511"/>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635</xdr:rowOff>
    </xdr:from>
    <xdr:to xmlns:xdr="http://schemas.openxmlformats.org/drawingml/2006/spreadsheetDrawing">
      <xdr:col>85</xdr:col>
      <xdr:colOff>126365</xdr:colOff>
      <xdr:row>38</xdr:row>
      <xdr:rowOff>34925</xdr:rowOff>
    </xdr:to>
    <xdr:cxnSp macro="">
      <xdr:nvCxnSpPr>
        <xdr:cNvPr id="514" name="直線コネクタ 513"/>
        <xdr:cNvCxnSpPr/>
      </xdr:nvCxnSpPr>
      <xdr:spPr>
        <a:xfrm flipV="1">
          <a:off x="16317595" y="514413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38735</xdr:rowOff>
    </xdr:from>
    <xdr:ext cx="534670" cy="259080"/>
    <xdr:sp macro="" textlink="">
      <xdr:nvSpPr>
        <xdr:cNvPr id="515" name="消防費最小値テキスト"/>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34925</xdr:rowOff>
    </xdr:from>
    <xdr:to xmlns:xdr="http://schemas.openxmlformats.org/drawingml/2006/spreadsheetDrawing">
      <xdr:col>86</xdr:col>
      <xdr:colOff>25400</xdr:colOff>
      <xdr:row>38</xdr:row>
      <xdr:rowOff>34925</xdr:rowOff>
    </xdr:to>
    <xdr:cxnSp macro="">
      <xdr:nvCxnSpPr>
        <xdr:cNvPr id="516" name="直線コネクタ 515"/>
        <xdr:cNvCxnSpPr/>
      </xdr:nvCxnSpPr>
      <xdr:spPr>
        <a:xfrm>
          <a:off x="16230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118745</xdr:rowOff>
    </xdr:from>
    <xdr:ext cx="598805" cy="259080"/>
    <xdr:sp macro="" textlink="">
      <xdr:nvSpPr>
        <xdr:cNvPr id="517" name="消防費最大値テキスト"/>
        <xdr:cNvSpPr txBox="1"/>
      </xdr:nvSpPr>
      <xdr:spPr>
        <a:xfrm>
          <a:off x="16370300" y="491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635</xdr:rowOff>
    </xdr:from>
    <xdr:to xmlns:xdr="http://schemas.openxmlformats.org/drawingml/2006/spreadsheetDrawing">
      <xdr:col>86</xdr:col>
      <xdr:colOff>25400</xdr:colOff>
      <xdr:row>30</xdr:row>
      <xdr:rowOff>635</xdr:rowOff>
    </xdr:to>
    <xdr:cxnSp macro="">
      <xdr:nvCxnSpPr>
        <xdr:cNvPr id="518" name="直線コネクタ 517"/>
        <xdr:cNvCxnSpPr/>
      </xdr:nvCxnSpPr>
      <xdr:spPr>
        <a:xfrm>
          <a:off x="16230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63500</xdr:rowOff>
    </xdr:from>
    <xdr:to xmlns:xdr="http://schemas.openxmlformats.org/drawingml/2006/spreadsheetDrawing">
      <xdr:col>85</xdr:col>
      <xdr:colOff>127000</xdr:colOff>
      <xdr:row>37</xdr:row>
      <xdr:rowOff>75565</xdr:rowOff>
    </xdr:to>
    <xdr:cxnSp macro="">
      <xdr:nvCxnSpPr>
        <xdr:cNvPr id="519" name="直線コネクタ 518"/>
        <xdr:cNvCxnSpPr/>
      </xdr:nvCxnSpPr>
      <xdr:spPr>
        <a:xfrm>
          <a:off x="15481300" y="64071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8255</xdr:rowOff>
    </xdr:from>
    <xdr:ext cx="534670" cy="249555"/>
    <xdr:sp macro="" textlink="">
      <xdr:nvSpPr>
        <xdr:cNvPr id="520" name="消防費平均値テキスト"/>
        <xdr:cNvSpPr txBox="1"/>
      </xdr:nvSpPr>
      <xdr:spPr>
        <a:xfrm>
          <a:off x="16370300" y="61804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521" name="フローチャート: 判断 52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63500</xdr:rowOff>
    </xdr:from>
    <xdr:to xmlns:xdr="http://schemas.openxmlformats.org/drawingml/2006/spreadsheetDrawing">
      <xdr:col>81</xdr:col>
      <xdr:colOff>50800</xdr:colOff>
      <xdr:row>37</xdr:row>
      <xdr:rowOff>106045</xdr:rowOff>
    </xdr:to>
    <xdr:cxnSp macro="">
      <xdr:nvCxnSpPr>
        <xdr:cNvPr id="522" name="直線コネクタ 521"/>
        <xdr:cNvCxnSpPr/>
      </xdr:nvCxnSpPr>
      <xdr:spPr>
        <a:xfrm flipV="1">
          <a:off x="14592300" y="6407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1905</xdr:rowOff>
    </xdr:from>
    <xdr:to xmlns:xdr="http://schemas.openxmlformats.org/drawingml/2006/spreadsheetDrawing">
      <xdr:col>81</xdr:col>
      <xdr:colOff>101600</xdr:colOff>
      <xdr:row>37</xdr:row>
      <xdr:rowOff>103505</xdr:rowOff>
    </xdr:to>
    <xdr:sp macro="" textlink="">
      <xdr:nvSpPr>
        <xdr:cNvPr id="523" name="フローチャート: 判断 522"/>
        <xdr:cNvSpPr/>
      </xdr:nvSpPr>
      <xdr:spPr>
        <a:xfrm>
          <a:off x="1543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120650</xdr:rowOff>
    </xdr:from>
    <xdr:ext cx="524510" cy="251460"/>
    <xdr:sp macro="" textlink="">
      <xdr:nvSpPr>
        <xdr:cNvPr id="524" name="テキスト ボックス 523"/>
        <xdr:cNvSpPr txBox="1"/>
      </xdr:nvSpPr>
      <xdr:spPr>
        <a:xfrm>
          <a:off x="15213965" y="61214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95885</xdr:rowOff>
    </xdr:from>
    <xdr:to xmlns:xdr="http://schemas.openxmlformats.org/drawingml/2006/spreadsheetDrawing">
      <xdr:col>76</xdr:col>
      <xdr:colOff>114300</xdr:colOff>
      <xdr:row>37</xdr:row>
      <xdr:rowOff>106045</xdr:rowOff>
    </xdr:to>
    <xdr:cxnSp macro="">
      <xdr:nvCxnSpPr>
        <xdr:cNvPr id="525" name="直線コネクタ 524"/>
        <xdr:cNvCxnSpPr/>
      </xdr:nvCxnSpPr>
      <xdr:spPr>
        <a:xfrm>
          <a:off x="13703300" y="64395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57150</xdr:rowOff>
    </xdr:from>
    <xdr:to xmlns:xdr="http://schemas.openxmlformats.org/drawingml/2006/spreadsheetDrawing">
      <xdr:col>76</xdr:col>
      <xdr:colOff>165100</xdr:colOff>
      <xdr:row>37</xdr:row>
      <xdr:rowOff>158750</xdr:rowOff>
    </xdr:to>
    <xdr:sp macro="" textlink="">
      <xdr:nvSpPr>
        <xdr:cNvPr id="526" name="フローチャート: 判断 525"/>
        <xdr:cNvSpPr/>
      </xdr:nvSpPr>
      <xdr:spPr>
        <a:xfrm>
          <a:off x="1454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149860</xdr:rowOff>
    </xdr:from>
    <xdr:ext cx="524510" cy="259080"/>
    <xdr:sp macro="" textlink="">
      <xdr:nvSpPr>
        <xdr:cNvPr id="527" name="テキスト ボックス 526"/>
        <xdr:cNvSpPr txBox="1"/>
      </xdr:nvSpPr>
      <xdr:spPr>
        <a:xfrm>
          <a:off x="14324965" y="64935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86360</xdr:rowOff>
    </xdr:from>
    <xdr:to xmlns:xdr="http://schemas.openxmlformats.org/drawingml/2006/spreadsheetDrawing">
      <xdr:col>71</xdr:col>
      <xdr:colOff>177800</xdr:colOff>
      <xdr:row>37</xdr:row>
      <xdr:rowOff>95885</xdr:rowOff>
    </xdr:to>
    <xdr:cxnSp macro="">
      <xdr:nvCxnSpPr>
        <xdr:cNvPr id="528" name="直線コネクタ 527"/>
        <xdr:cNvCxnSpPr/>
      </xdr:nvCxnSpPr>
      <xdr:spPr>
        <a:xfrm>
          <a:off x="12814300" y="6430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529" name="フローチャート: 判断 5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128270</xdr:rowOff>
    </xdr:from>
    <xdr:ext cx="524510" cy="259080"/>
    <xdr:sp macro="" textlink="">
      <xdr:nvSpPr>
        <xdr:cNvPr id="530" name="テキスト ボックス 529"/>
        <xdr:cNvSpPr txBox="1"/>
      </xdr:nvSpPr>
      <xdr:spPr>
        <a:xfrm>
          <a:off x="13435965" y="6129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139700</xdr:rowOff>
    </xdr:to>
    <xdr:sp macro="" textlink="">
      <xdr:nvSpPr>
        <xdr:cNvPr id="531" name="フローチャート: 判断 530"/>
        <xdr:cNvSpPr/>
      </xdr:nvSpPr>
      <xdr:spPr>
        <a:xfrm>
          <a:off x="1276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130810</xdr:rowOff>
    </xdr:from>
    <xdr:ext cx="524510" cy="259080"/>
    <xdr:sp macro="" textlink="">
      <xdr:nvSpPr>
        <xdr:cNvPr id="532" name="テキスト ボックス 531"/>
        <xdr:cNvSpPr txBox="1"/>
      </xdr:nvSpPr>
      <xdr:spPr>
        <a:xfrm>
          <a:off x="12546965" y="64744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24765</xdr:rowOff>
    </xdr:from>
    <xdr:to xmlns:xdr="http://schemas.openxmlformats.org/drawingml/2006/spreadsheetDrawing">
      <xdr:col>85</xdr:col>
      <xdr:colOff>177800</xdr:colOff>
      <xdr:row>37</xdr:row>
      <xdr:rowOff>126365</xdr:rowOff>
    </xdr:to>
    <xdr:sp macro="" textlink="">
      <xdr:nvSpPr>
        <xdr:cNvPr id="538" name="楕円 537"/>
        <xdr:cNvSpPr/>
      </xdr:nvSpPr>
      <xdr:spPr>
        <a:xfrm>
          <a:off x="162687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3175</xdr:rowOff>
    </xdr:from>
    <xdr:ext cx="534670" cy="259080"/>
    <xdr:sp macro="" textlink="">
      <xdr:nvSpPr>
        <xdr:cNvPr id="539" name="消防費該当値テキスト"/>
        <xdr:cNvSpPr txBox="1"/>
      </xdr:nvSpPr>
      <xdr:spPr>
        <a:xfrm>
          <a:off x="16370300" y="634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12700</xdr:rowOff>
    </xdr:from>
    <xdr:to xmlns:xdr="http://schemas.openxmlformats.org/drawingml/2006/spreadsheetDrawing">
      <xdr:col>81</xdr:col>
      <xdr:colOff>101600</xdr:colOff>
      <xdr:row>37</xdr:row>
      <xdr:rowOff>114300</xdr:rowOff>
    </xdr:to>
    <xdr:sp macro="" textlink="">
      <xdr:nvSpPr>
        <xdr:cNvPr id="540" name="楕円 539"/>
        <xdr:cNvSpPr/>
      </xdr:nvSpPr>
      <xdr:spPr>
        <a:xfrm>
          <a:off x="1543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105410</xdr:rowOff>
    </xdr:from>
    <xdr:ext cx="524510" cy="259080"/>
    <xdr:sp macro="" textlink="">
      <xdr:nvSpPr>
        <xdr:cNvPr id="541" name="テキスト ボックス 540"/>
        <xdr:cNvSpPr txBox="1"/>
      </xdr:nvSpPr>
      <xdr:spPr>
        <a:xfrm>
          <a:off x="15213965" y="6449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156845</xdr:rowOff>
    </xdr:to>
    <xdr:sp macro="" textlink="">
      <xdr:nvSpPr>
        <xdr:cNvPr id="542" name="楕円 541"/>
        <xdr:cNvSpPr/>
      </xdr:nvSpPr>
      <xdr:spPr>
        <a:xfrm>
          <a:off x="14541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xdr:rowOff>
    </xdr:from>
    <xdr:ext cx="524510" cy="259080"/>
    <xdr:sp macro="" textlink="">
      <xdr:nvSpPr>
        <xdr:cNvPr id="543" name="テキスト ボックス 542"/>
        <xdr:cNvSpPr txBox="1"/>
      </xdr:nvSpPr>
      <xdr:spPr>
        <a:xfrm>
          <a:off x="14324965" y="6174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45085</xdr:rowOff>
    </xdr:from>
    <xdr:to xmlns:xdr="http://schemas.openxmlformats.org/drawingml/2006/spreadsheetDrawing">
      <xdr:col>72</xdr:col>
      <xdr:colOff>38100</xdr:colOff>
      <xdr:row>37</xdr:row>
      <xdr:rowOff>146685</xdr:rowOff>
    </xdr:to>
    <xdr:sp macro="" textlink="">
      <xdr:nvSpPr>
        <xdr:cNvPr id="544" name="楕円 543"/>
        <xdr:cNvSpPr/>
      </xdr:nvSpPr>
      <xdr:spPr>
        <a:xfrm>
          <a:off x="13652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137795</xdr:rowOff>
    </xdr:from>
    <xdr:ext cx="524510" cy="259080"/>
    <xdr:sp macro="" textlink="">
      <xdr:nvSpPr>
        <xdr:cNvPr id="545" name="テキスト ボックス 544"/>
        <xdr:cNvSpPr txBox="1"/>
      </xdr:nvSpPr>
      <xdr:spPr>
        <a:xfrm>
          <a:off x="13435965" y="64814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34925</xdr:rowOff>
    </xdr:from>
    <xdr:to xmlns:xdr="http://schemas.openxmlformats.org/drawingml/2006/spreadsheetDrawing">
      <xdr:col>67</xdr:col>
      <xdr:colOff>101600</xdr:colOff>
      <xdr:row>37</xdr:row>
      <xdr:rowOff>136525</xdr:rowOff>
    </xdr:to>
    <xdr:sp macro="" textlink="">
      <xdr:nvSpPr>
        <xdr:cNvPr id="546" name="楕円 545"/>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153035</xdr:rowOff>
    </xdr:from>
    <xdr:ext cx="524510" cy="259080"/>
    <xdr:sp macro="" textlink="">
      <xdr:nvSpPr>
        <xdr:cNvPr id="547" name="テキスト ボックス 546"/>
        <xdr:cNvSpPr txBox="1"/>
      </xdr:nvSpPr>
      <xdr:spPr>
        <a:xfrm>
          <a:off x="12546965" y="61537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56" name="テキスト ボックス 555"/>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760" cy="248920"/>
    <xdr:sp macro="" textlink="">
      <xdr:nvSpPr>
        <xdr:cNvPr id="558" name="テキスト ボックス 557"/>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2" name="テキスト ボックス 561"/>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66" name="テキスト ボックス 565"/>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5470" cy="258445"/>
    <xdr:sp macro="" textlink="">
      <xdr:nvSpPr>
        <xdr:cNvPr id="568" name="テキスト ボックス 567"/>
        <xdr:cNvSpPr txBox="1"/>
      </xdr:nvSpPr>
      <xdr:spPr>
        <a:xfrm>
          <a:off x="11850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5470" cy="259080"/>
    <xdr:sp macro="" textlink="">
      <xdr:nvSpPr>
        <xdr:cNvPr id="570" name="テキスト ボックス 569"/>
        <xdr:cNvSpPr txBox="1"/>
      </xdr:nvSpPr>
      <xdr:spPr>
        <a:xfrm>
          <a:off x="11850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5470" cy="248920"/>
    <xdr:sp macro="" textlink="">
      <xdr:nvSpPr>
        <xdr:cNvPr id="572" name="テキスト ボックス 571"/>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62230</xdr:rowOff>
    </xdr:from>
    <xdr:to xmlns:xdr="http://schemas.openxmlformats.org/drawingml/2006/spreadsheetDrawing">
      <xdr:col>85</xdr:col>
      <xdr:colOff>126365</xdr:colOff>
      <xdr:row>58</xdr:row>
      <xdr:rowOff>50800</xdr:rowOff>
    </xdr:to>
    <xdr:cxnSp macro="">
      <xdr:nvCxnSpPr>
        <xdr:cNvPr id="574" name="直線コネクタ 573"/>
        <xdr:cNvCxnSpPr/>
      </xdr:nvCxnSpPr>
      <xdr:spPr>
        <a:xfrm flipV="1">
          <a:off x="16317595" y="880618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54610</xdr:rowOff>
    </xdr:from>
    <xdr:ext cx="534670" cy="248920"/>
    <xdr:sp macro="" textlink="">
      <xdr:nvSpPr>
        <xdr:cNvPr id="575" name="教育費最小値テキスト"/>
        <xdr:cNvSpPr txBox="1"/>
      </xdr:nvSpPr>
      <xdr:spPr>
        <a:xfrm>
          <a:off x="16370300" y="9998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50800</xdr:rowOff>
    </xdr:from>
    <xdr:to xmlns:xdr="http://schemas.openxmlformats.org/drawingml/2006/spreadsheetDrawing">
      <xdr:col>86</xdr:col>
      <xdr:colOff>25400</xdr:colOff>
      <xdr:row>58</xdr:row>
      <xdr:rowOff>50800</xdr:rowOff>
    </xdr:to>
    <xdr:cxnSp macro="">
      <xdr:nvCxnSpPr>
        <xdr:cNvPr id="576" name="直線コネクタ 575"/>
        <xdr:cNvCxnSpPr/>
      </xdr:nvCxnSpPr>
      <xdr:spPr>
        <a:xfrm>
          <a:off x="162306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8890</xdr:rowOff>
    </xdr:from>
    <xdr:ext cx="598805" cy="248920"/>
    <xdr:sp macro="" textlink="">
      <xdr:nvSpPr>
        <xdr:cNvPr id="577" name="教育費最大値テキスト"/>
        <xdr:cNvSpPr txBox="1"/>
      </xdr:nvSpPr>
      <xdr:spPr>
        <a:xfrm>
          <a:off x="16370300" y="8581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62230</xdr:rowOff>
    </xdr:from>
    <xdr:to xmlns:xdr="http://schemas.openxmlformats.org/drawingml/2006/spreadsheetDrawing">
      <xdr:col>86</xdr:col>
      <xdr:colOff>25400</xdr:colOff>
      <xdr:row>51</xdr:row>
      <xdr:rowOff>62230</xdr:rowOff>
    </xdr:to>
    <xdr:cxnSp macro="">
      <xdr:nvCxnSpPr>
        <xdr:cNvPr id="578" name="直線コネクタ 577"/>
        <xdr:cNvCxnSpPr/>
      </xdr:nvCxnSpPr>
      <xdr:spPr>
        <a:xfrm>
          <a:off x="16230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33655</xdr:rowOff>
    </xdr:from>
    <xdr:to xmlns:xdr="http://schemas.openxmlformats.org/drawingml/2006/spreadsheetDrawing">
      <xdr:col>85</xdr:col>
      <xdr:colOff>127000</xdr:colOff>
      <xdr:row>56</xdr:row>
      <xdr:rowOff>15240</xdr:rowOff>
    </xdr:to>
    <xdr:cxnSp macro="">
      <xdr:nvCxnSpPr>
        <xdr:cNvPr id="579" name="直線コネクタ 578"/>
        <xdr:cNvCxnSpPr/>
      </xdr:nvCxnSpPr>
      <xdr:spPr>
        <a:xfrm flipV="1">
          <a:off x="15481300" y="946340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168275</xdr:rowOff>
    </xdr:from>
    <xdr:ext cx="534670" cy="249555"/>
    <xdr:sp macro="" textlink="">
      <xdr:nvSpPr>
        <xdr:cNvPr id="580" name="教育費平均値テキスト"/>
        <xdr:cNvSpPr txBox="1"/>
      </xdr:nvSpPr>
      <xdr:spPr>
        <a:xfrm>
          <a:off x="16370300" y="9426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18415</xdr:rowOff>
    </xdr:from>
    <xdr:to xmlns:xdr="http://schemas.openxmlformats.org/drawingml/2006/spreadsheetDrawing">
      <xdr:col>85</xdr:col>
      <xdr:colOff>177800</xdr:colOff>
      <xdr:row>55</xdr:row>
      <xdr:rowOff>120650</xdr:rowOff>
    </xdr:to>
    <xdr:sp macro="" textlink="">
      <xdr:nvSpPr>
        <xdr:cNvPr id="581" name="フローチャート: 判断 580"/>
        <xdr:cNvSpPr/>
      </xdr:nvSpPr>
      <xdr:spPr>
        <a:xfrm>
          <a:off x="162687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15240</xdr:rowOff>
    </xdr:from>
    <xdr:to xmlns:xdr="http://schemas.openxmlformats.org/drawingml/2006/spreadsheetDrawing">
      <xdr:col>81</xdr:col>
      <xdr:colOff>50800</xdr:colOff>
      <xdr:row>57</xdr:row>
      <xdr:rowOff>19685</xdr:rowOff>
    </xdr:to>
    <xdr:cxnSp macro="">
      <xdr:nvCxnSpPr>
        <xdr:cNvPr id="582" name="直線コネクタ 581"/>
        <xdr:cNvCxnSpPr/>
      </xdr:nvCxnSpPr>
      <xdr:spPr>
        <a:xfrm flipV="1">
          <a:off x="14592300" y="961644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97790</xdr:rowOff>
    </xdr:from>
    <xdr:to xmlns:xdr="http://schemas.openxmlformats.org/drawingml/2006/spreadsheetDrawing">
      <xdr:col>81</xdr:col>
      <xdr:colOff>101600</xdr:colOff>
      <xdr:row>56</xdr:row>
      <xdr:rowOff>27940</xdr:rowOff>
    </xdr:to>
    <xdr:sp macro="" textlink="">
      <xdr:nvSpPr>
        <xdr:cNvPr id="583" name="フローチャート: 判断 582"/>
        <xdr:cNvSpPr/>
      </xdr:nvSpPr>
      <xdr:spPr>
        <a:xfrm>
          <a:off x="15430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44450</xdr:rowOff>
    </xdr:from>
    <xdr:ext cx="524510" cy="259080"/>
    <xdr:sp macro="" textlink="">
      <xdr:nvSpPr>
        <xdr:cNvPr id="584" name="テキスト ボックス 583"/>
        <xdr:cNvSpPr txBox="1"/>
      </xdr:nvSpPr>
      <xdr:spPr>
        <a:xfrm>
          <a:off x="15213965" y="93027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86360</xdr:rowOff>
    </xdr:from>
    <xdr:to xmlns:xdr="http://schemas.openxmlformats.org/drawingml/2006/spreadsheetDrawing">
      <xdr:col>76</xdr:col>
      <xdr:colOff>114300</xdr:colOff>
      <xdr:row>57</xdr:row>
      <xdr:rowOff>19685</xdr:rowOff>
    </xdr:to>
    <xdr:cxnSp macro="">
      <xdr:nvCxnSpPr>
        <xdr:cNvPr id="585" name="直線コネクタ 584"/>
        <xdr:cNvCxnSpPr/>
      </xdr:nvCxnSpPr>
      <xdr:spPr>
        <a:xfrm>
          <a:off x="13703300" y="9344660"/>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130175</xdr:rowOff>
    </xdr:from>
    <xdr:to xmlns:xdr="http://schemas.openxmlformats.org/drawingml/2006/spreadsheetDrawing">
      <xdr:col>76</xdr:col>
      <xdr:colOff>165100</xdr:colOff>
      <xdr:row>56</xdr:row>
      <xdr:rowOff>60325</xdr:rowOff>
    </xdr:to>
    <xdr:sp macro="" textlink="">
      <xdr:nvSpPr>
        <xdr:cNvPr id="586" name="フローチャート: 判断 585"/>
        <xdr:cNvSpPr/>
      </xdr:nvSpPr>
      <xdr:spPr>
        <a:xfrm>
          <a:off x="1454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76835</xdr:rowOff>
    </xdr:from>
    <xdr:ext cx="524510" cy="249555"/>
    <xdr:sp macro="" textlink="">
      <xdr:nvSpPr>
        <xdr:cNvPr id="587" name="テキスト ボックス 586"/>
        <xdr:cNvSpPr txBox="1"/>
      </xdr:nvSpPr>
      <xdr:spPr>
        <a:xfrm>
          <a:off x="14324965" y="93351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86360</xdr:rowOff>
    </xdr:from>
    <xdr:to xmlns:xdr="http://schemas.openxmlformats.org/drawingml/2006/spreadsheetDrawing">
      <xdr:col>71</xdr:col>
      <xdr:colOff>177800</xdr:colOff>
      <xdr:row>56</xdr:row>
      <xdr:rowOff>152400</xdr:rowOff>
    </xdr:to>
    <xdr:cxnSp macro="">
      <xdr:nvCxnSpPr>
        <xdr:cNvPr id="588" name="直線コネクタ 587"/>
        <xdr:cNvCxnSpPr/>
      </xdr:nvCxnSpPr>
      <xdr:spPr>
        <a:xfrm flipV="1">
          <a:off x="12814300" y="9344660"/>
          <a:ext cx="8890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109855</xdr:rowOff>
    </xdr:from>
    <xdr:to xmlns:xdr="http://schemas.openxmlformats.org/drawingml/2006/spreadsheetDrawing">
      <xdr:col>72</xdr:col>
      <xdr:colOff>38100</xdr:colOff>
      <xdr:row>56</xdr:row>
      <xdr:rowOff>40640</xdr:rowOff>
    </xdr:to>
    <xdr:sp macro="" textlink="">
      <xdr:nvSpPr>
        <xdr:cNvPr id="589" name="フローチャート: 判断 588"/>
        <xdr:cNvSpPr/>
      </xdr:nvSpPr>
      <xdr:spPr>
        <a:xfrm>
          <a:off x="13652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31115</xdr:rowOff>
    </xdr:from>
    <xdr:ext cx="524510" cy="249555"/>
    <xdr:sp macro="" textlink="">
      <xdr:nvSpPr>
        <xdr:cNvPr id="590" name="テキスト ボックス 589"/>
        <xdr:cNvSpPr txBox="1"/>
      </xdr:nvSpPr>
      <xdr:spPr>
        <a:xfrm>
          <a:off x="13435965" y="96323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82550</xdr:rowOff>
    </xdr:from>
    <xdr:to xmlns:xdr="http://schemas.openxmlformats.org/drawingml/2006/spreadsheetDrawing">
      <xdr:col>67</xdr:col>
      <xdr:colOff>101600</xdr:colOff>
      <xdr:row>56</xdr:row>
      <xdr:rowOff>12700</xdr:rowOff>
    </xdr:to>
    <xdr:sp macro="" textlink="">
      <xdr:nvSpPr>
        <xdr:cNvPr id="591" name="フローチャート: 判断 590"/>
        <xdr:cNvSpPr/>
      </xdr:nvSpPr>
      <xdr:spPr>
        <a:xfrm>
          <a:off x="127635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29210</xdr:rowOff>
    </xdr:from>
    <xdr:ext cx="524510" cy="251460"/>
    <xdr:sp macro="" textlink="">
      <xdr:nvSpPr>
        <xdr:cNvPr id="592" name="テキスト ボックス 591"/>
        <xdr:cNvSpPr txBox="1"/>
      </xdr:nvSpPr>
      <xdr:spPr>
        <a:xfrm>
          <a:off x="12546965" y="92875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154940</xdr:rowOff>
    </xdr:from>
    <xdr:to xmlns:xdr="http://schemas.openxmlformats.org/drawingml/2006/spreadsheetDrawing">
      <xdr:col>85</xdr:col>
      <xdr:colOff>177800</xdr:colOff>
      <xdr:row>55</xdr:row>
      <xdr:rowOff>84455</xdr:rowOff>
    </xdr:to>
    <xdr:sp macro="" textlink="">
      <xdr:nvSpPr>
        <xdr:cNvPr id="598" name="楕円 597"/>
        <xdr:cNvSpPr/>
      </xdr:nvSpPr>
      <xdr:spPr>
        <a:xfrm>
          <a:off x="16268700" y="9413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6350</xdr:rowOff>
    </xdr:from>
    <xdr:ext cx="534670" cy="251460"/>
    <xdr:sp macro="" textlink="">
      <xdr:nvSpPr>
        <xdr:cNvPr id="599" name="教育費該当値テキスト"/>
        <xdr:cNvSpPr txBox="1"/>
      </xdr:nvSpPr>
      <xdr:spPr>
        <a:xfrm>
          <a:off x="16370300" y="9264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135890</xdr:rowOff>
    </xdr:from>
    <xdr:to xmlns:xdr="http://schemas.openxmlformats.org/drawingml/2006/spreadsheetDrawing">
      <xdr:col>81</xdr:col>
      <xdr:colOff>101600</xdr:colOff>
      <xdr:row>56</xdr:row>
      <xdr:rowOff>66040</xdr:rowOff>
    </xdr:to>
    <xdr:sp macro="" textlink="">
      <xdr:nvSpPr>
        <xdr:cNvPr id="600" name="楕円 599"/>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57150</xdr:rowOff>
    </xdr:from>
    <xdr:ext cx="524510" cy="259080"/>
    <xdr:sp macro="" textlink="">
      <xdr:nvSpPr>
        <xdr:cNvPr id="601" name="テキスト ボックス 600"/>
        <xdr:cNvSpPr txBox="1"/>
      </xdr:nvSpPr>
      <xdr:spPr>
        <a:xfrm>
          <a:off x="15213965" y="96583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140335</xdr:rowOff>
    </xdr:from>
    <xdr:to xmlns:xdr="http://schemas.openxmlformats.org/drawingml/2006/spreadsheetDrawing">
      <xdr:col>76</xdr:col>
      <xdr:colOff>165100</xdr:colOff>
      <xdr:row>57</xdr:row>
      <xdr:rowOff>70485</xdr:rowOff>
    </xdr:to>
    <xdr:sp macro="" textlink="">
      <xdr:nvSpPr>
        <xdr:cNvPr id="602" name="楕円 601"/>
        <xdr:cNvSpPr/>
      </xdr:nvSpPr>
      <xdr:spPr>
        <a:xfrm>
          <a:off x="14541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61595</xdr:rowOff>
    </xdr:from>
    <xdr:ext cx="524510" cy="259080"/>
    <xdr:sp macro="" textlink="">
      <xdr:nvSpPr>
        <xdr:cNvPr id="603" name="テキスト ボックス 602"/>
        <xdr:cNvSpPr txBox="1"/>
      </xdr:nvSpPr>
      <xdr:spPr>
        <a:xfrm>
          <a:off x="14324965" y="98342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35560</xdr:rowOff>
    </xdr:from>
    <xdr:to xmlns:xdr="http://schemas.openxmlformats.org/drawingml/2006/spreadsheetDrawing">
      <xdr:col>72</xdr:col>
      <xdr:colOff>38100</xdr:colOff>
      <xdr:row>54</xdr:row>
      <xdr:rowOff>137160</xdr:rowOff>
    </xdr:to>
    <xdr:sp macro="" textlink="">
      <xdr:nvSpPr>
        <xdr:cNvPr id="604" name="楕円 603"/>
        <xdr:cNvSpPr/>
      </xdr:nvSpPr>
      <xdr:spPr>
        <a:xfrm>
          <a:off x="13652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153670</xdr:rowOff>
    </xdr:from>
    <xdr:ext cx="524510" cy="259080"/>
    <xdr:sp macro="" textlink="">
      <xdr:nvSpPr>
        <xdr:cNvPr id="605" name="テキスト ボックス 604"/>
        <xdr:cNvSpPr txBox="1"/>
      </xdr:nvSpPr>
      <xdr:spPr>
        <a:xfrm>
          <a:off x="13435965" y="90690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101600</xdr:rowOff>
    </xdr:from>
    <xdr:to xmlns:xdr="http://schemas.openxmlformats.org/drawingml/2006/spreadsheetDrawing">
      <xdr:col>67</xdr:col>
      <xdr:colOff>101600</xdr:colOff>
      <xdr:row>57</xdr:row>
      <xdr:rowOff>31750</xdr:rowOff>
    </xdr:to>
    <xdr:sp macro="" textlink="">
      <xdr:nvSpPr>
        <xdr:cNvPr id="606" name="楕円 605"/>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22860</xdr:rowOff>
    </xdr:from>
    <xdr:ext cx="524510" cy="259080"/>
    <xdr:sp macro="" textlink="">
      <xdr:nvSpPr>
        <xdr:cNvPr id="607" name="テキスト ボックス 606"/>
        <xdr:cNvSpPr txBox="1"/>
      </xdr:nvSpPr>
      <xdr:spPr>
        <a:xfrm>
          <a:off x="12546965" y="97955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16" name="テキスト ボックス 615"/>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760" cy="259080"/>
    <xdr:sp macro="" textlink="">
      <xdr:nvSpPr>
        <xdr:cNvPr id="619" name="テキスト ボックス 618"/>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3" name="テキスト ボックス 62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29" name="テキスト ボックス 628"/>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49530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167640</xdr:rowOff>
    </xdr:from>
    <xdr:ext cx="534670" cy="250190"/>
    <xdr:sp macro="" textlink="">
      <xdr:nvSpPr>
        <xdr:cNvPr id="634" name="災害復旧費最大値テキスト"/>
        <xdr:cNvSpPr txBox="1"/>
      </xdr:nvSpPr>
      <xdr:spPr>
        <a:xfrm>
          <a:off x="16370300" y="118262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49530</xdr:rowOff>
    </xdr:from>
    <xdr:to xmlns:xdr="http://schemas.openxmlformats.org/drawingml/2006/spreadsheetDrawing">
      <xdr:col>86</xdr:col>
      <xdr:colOff>25400</xdr:colOff>
      <xdr:row>70</xdr:row>
      <xdr:rowOff>49530</xdr:rowOff>
    </xdr:to>
    <xdr:cxnSp macro="">
      <xdr:nvCxnSpPr>
        <xdr:cNvPr id="635" name="直線コネクタ 634"/>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91440</xdr:rowOff>
    </xdr:from>
    <xdr:to xmlns:xdr="http://schemas.openxmlformats.org/drawingml/2006/spreadsheetDrawing">
      <xdr:col>85</xdr:col>
      <xdr:colOff>127000</xdr:colOff>
      <xdr:row>79</xdr:row>
      <xdr:rowOff>44450</xdr:rowOff>
    </xdr:to>
    <xdr:cxnSp macro="">
      <xdr:nvCxnSpPr>
        <xdr:cNvPr id="636" name="直線コネクタ 635"/>
        <xdr:cNvCxnSpPr/>
      </xdr:nvCxnSpPr>
      <xdr:spPr>
        <a:xfrm flipV="1">
          <a:off x="15481300" y="1346454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15875</xdr:rowOff>
    </xdr:from>
    <xdr:ext cx="469900" cy="259080"/>
    <xdr:sp macro="" textlink="">
      <xdr:nvSpPr>
        <xdr:cNvPr id="637" name="災害復旧費平均値テキスト"/>
        <xdr:cNvSpPr txBox="1"/>
      </xdr:nvSpPr>
      <xdr:spPr>
        <a:xfrm>
          <a:off x="16370300" y="13217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164465</xdr:rowOff>
    </xdr:from>
    <xdr:to xmlns:xdr="http://schemas.openxmlformats.org/drawingml/2006/spreadsheetDrawing">
      <xdr:col>85</xdr:col>
      <xdr:colOff>177800</xdr:colOff>
      <xdr:row>78</xdr:row>
      <xdr:rowOff>94615</xdr:rowOff>
    </xdr:to>
    <xdr:sp macro="" textlink="">
      <xdr:nvSpPr>
        <xdr:cNvPr id="638" name="フローチャート: 判断 637"/>
        <xdr:cNvSpPr/>
      </xdr:nvSpPr>
      <xdr:spPr>
        <a:xfrm>
          <a:off x="162687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43815</xdr:rowOff>
    </xdr:from>
    <xdr:to xmlns:xdr="http://schemas.openxmlformats.org/drawingml/2006/spreadsheetDrawing">
      <xdr:col>81</xdr:col>
      <xdr:colOff>50800</xdr:colOff>
      <xdr:row>79</xdr:row>
      <xdr:rowOff>44450</xdr:rowOff>
    </xdr:to>
    <xdr:cxnSp macro="">
      <xdr:nvCxnSpPr>
        <xdr:cNvPr id="639" name="直線コネクタ 638"/>
        <xdr:cNvCxnSpPr/>
      </xdr:nvCxnSpPr>
      <xdr:spPr>
        <a:xfrm>
          <a:off x="14592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20320</xdr:rowOff>
    </xdr:from>
    <xdr:to xmlns:xdr="http://schemas.openxmlformats.org/drawingml/2006/spreadsheetDrawing">
      <xdr:col>81</xdr:col>
      <xdr:colOff>101600</xdr:colOff>
      <xdr:row>78</xdr:row>
      <xdr:rowOff>121920</xdr:rowOff>
    </xdr:to>
    <xdr:sp macro="" textlink="">
      <xdr:nvSpPr>
        <xdr:cNvPr id="640" name="フローチャート: 判断 639"/>
        <xdr:cNvSpPr/>
      </xdr:nvSpPr>
      <xdr:spPr>
        <a:xfrm>
          <a:off x="1543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138430</xdr:rowOff>
    </xdr:from>
    <xdr:ext cx="459740" cy="259080"/>
    <xdr:sp macro="" textlink="">
      <xdr:nvSpPr>
        <xdr:cNvPr id="641" name="テキスト ボックス 640"/>
        <xdr:cNvSpPr txBox="1"/>
      </xdr:nvSpPr>
      <xdr:spPr>
        <a:xfrm>
          <a:off x="15246350" y="13168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18415</xdr:rowOff>
    </xdr:from>
    <xdr:to xmlns:xdr="http://schemas.openxmlformats.org/drawingml/2006/spreadsheetDrawing">
      <xdr:col>76</xdr:col>
      <xdr:colOff>114300</xdr:colOff>
      <xdr:row>79</xdr:row>
      <xdr:rowOff>43815</xdr:rowOff>
    </xdr:to>
    <xdr:cxnSp macro="">
      <xdr:nvCxnSpPr>
        <xdr:cNvPr id="642" name="直線コネクタ 641"/>
        <xdr:cNvCxnSpPr/>
      </xdr:nvCxnSpPr>
      <xdr:spPr>
        <a:xfrm>
          <a:off x="13703300" y="135629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48260</xdr:rowOff>
    </xdr:from>
    <xdr:to xmlns:xdr="http://schemas.openxmlformats.org/drawingml/2006/spreadsheetDrawing">
      <xdr:col>76</xdr:col>
      <xdr:colOff>165100</xdr:colOff>
      <xdr:row>78</xdr:row>
      <xdr:rowOff>149860</xdr:rowOff>
    </xdr:to>
    <xdr:sp macro="" textlink="">
      <xdr:nvSpPr>
        <xdr:cNvPr id="643" name="フローチャート: 判断 642"/>
        <xdr:cNvSpPr/>
      </xdr:nvSpPr>
      <xdr:spPr>
        <a:xfrm>
          <a:off x="1454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166370</xdr:rowOff>
    </xdr:from>
    <xdr:ext cx="459740" cy="251460"/>
    <xdr:sp macro="" textlink="">
      <xdr:nvSpPr>
        <xdr:cNvPr id="644" name="テキスト ボックス 643"/>
        <xdr:cNvSpPr txBox="1"/>
      </xdr:nvSpPr>
      <xdr:spPr>
        <a:xfrm>
          <a:off x="14357350" y="13196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143510</xdr:rowOff>
    </xdr:from>
    <xdr:to xmlns:xdr="http://schemas.openxmlformats.org/drawingml/2006/spreadsheetDrawing">
      <xdr:col>71</xdr:col>
      <xdr:colOff>177800</xdr:colOff>
      <xdr:row>79</xdr:row>
      <xdr:rowOff>18415</xdr:rowOff>
    </xdr:to>
    <xdr:cxnSp macro="">
      <xdr:nvCxnSpPr>
        <xdr:cNvPr id="645" name="直線コネクタ 644"/>
        <xdr:cNvCxnSpPr/>
      </xdr:nvCxnSpPr>
      <xdr:spPr>
        <a:xfrm>
          <a:off x="12814300" y="13516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26035</xdr:rowOff>
    </xdr:from>
    <xdr:to xmlns:xdr="http://schemas.openxmlformats.org/drawingml/2006/spreadsheetDrawing">
      <xdr:col>72</xdr:col>
      <xdr:colOff>38100</xdr:colOff>
      <xdr:row>78</xdr:row>
      <xdr:rowOff>127635</xdr:rowOff>
    </xdr:to>
    <xdr:sp macro="" textlink="">
      <xdr:nvSpPr>
        <xdr:cNvPr id="646" name="フローチャート: 判断 645"/>
        <xdr:cNvSpPr/>
      </xdr:nvSpPr>
      <xdr:spPr>
        <a:xfrm>
          <a:off x="13652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144145</xdr:rowOff>
    </xdr:from>
    <xdr:ext cx="459740" cy="250825"/>
    <xdr:sp macro="" textlink="">
      <xdr:nvSpPr>
        <xdr:cNvPr id="647" name="テキスト ボックス 646"/>
        <xdr:cNvSpPr txBox="1"/>
      </xdr:nvSpPr>
      <xdr:spPr>
        <a:xfrm>
          <a:off x="13468350" y="13174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134620</xdr:rowOff>
    </xdr:from>
    <xdr:to xmlns:xdr="http://schemas.openxmlformats.org/drawingml/2006/spreadsheetDrawing">
      <xdr:col>67</xdr:col>
      <xdr:colOff>101600</xdr:colOff>
      <xdr:row>79</xdr:row>
      <xdr:rowOff>64770</xdr:rowOff>
    </xdr:to>
    <xdr:sp macro="" textlink="">
      <xdr:nvSpPr>
        <xdr:cNvPr id="648" name="フローチャート: 判断 647"/>
        <xdr:cNvSpPr/>
      </xdr:nvSpPr>
      <xdr:spPr>
        <a:xfrm>
          <a:off x="12763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55880</xdr:rowOff>
    </xdr:from>
    <xdr:ext cx="459740" cy="259080"/>
    <xdr:sp macro="" textlink="">
      <xdr:nvSpPr>
        <xdr:cNvPr id="649" name="テキスト ボックス 648"/>
        <xdr:cNvSpPr txBox="1"/>
      </xdr:nvSpPr>
      <xdr:spPr>
        <a:xfrm>
          <a:off x="12579350" y="136004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142240</xdr:rowOff>
    </xdr:to>
    <xdr:sp macro="" textlink="">
      <xdr:nvSpPr>
        <xdr:cNvPr id="655" name="楕円 654"/>
        <xdr:cNvSpPr/>
      </xdr:nvSpPr>
      <xdr:spPr>
        <a:xfrm>
          <a:off x="16268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143510</xdr:rowOff>
    </xdr:from>
    <xdr:ext cx="469900" cy="251460"/>
    <xdr:sp macro="" textlink="">
      <xdr:nvSpPr>
        <xdr:cNvPr id="656" name="災害復旧費該当値テキスト"/>
        <xdr:cNvSpPr txBox="1"/>
      </xdr:nvSpPr>
      <xdr:spPr>
        <a:xfrm>
          <a:off x="16370300" y="133451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1460"/>
    <xdr:sp macro="" textlink="">
      <xdr:nvSpPr>
        <xdr:cNvPr id="658" name="テキスト ボックス 657"/>
        <xdr:cNvSpPr txBox="1"/>
      </xdr:nvSpPr>
      <xdr:spPr>
        <a:xfrm>
          <a:off x="15324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59" name="楕円 658"/>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1460"/>
    <xdr:sp macro="" textlink="">
      <xdr:nvSpPr>
        <xdr:cNvPr id="660" name="テキスト ボックス 659"/>
        <xdr:cNvSpPr txBox="1"/>
      </xdr:nvSpPr>
      <xdr:spPr>
        <a:xfrm>
          <a:off x="14435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139065</xdr:rowOff>
    </xdr:from>
    <xdr:to xmlns:xdr="http://schemas.openxmlformats.org/drawingml/2006/spreadsheetDrawing">
      <xdr:col>72</xdr:col>
      <xdr:colOff>38100</xdr:colOff>
      <xdr:row>79</xdr:row>
      <xdr:rowOff>69215</xdr:rowOff>
    </xdr:to>
    <xdr:sp macro="" textlink="">
      <xdr:nvSpPr>
        <xdr:cNvPr id="661" name="楕円 660"/>
        <xdr:cNvSpPr/>
      </xdr:nvSpPr>
      <xdr:spPr>
        <a:xfrm>
          <a:off x="13652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60325</xdr:rowOff>
    </xdr:from>
    <xdr:ext cx="459740" cy="259080"/>
    <xdr:sp macro="" textlink="">
      <xdr:nvSpPr>
        <xdr:cNvPr id="662" name="テキスト ボックス 661"/>
        <xdr:cNvSpPr txBox="1"/>
      </xdr:nvSpPr>
      <xdr:spPr>
        <a:xfrm>
          <a:off x="13468350" y="136048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92710</xdr:rowOff>
    </xdr:from>
    <xdr:to xmlns:xdr="http://schemas.openxmlformats.org/drawingml/2006/spreadsheetDrawing">
      <xdr:col>67</xdr:col>
      <xdr:colOff>101600</xdr:colOff>
      <xdr:row>79</xdr:row>
      <xdr:rowOff>22860</xdr:rowOff>
    </xdr:to>
    <xdr:sp macro="" textlink="">
      <xdr:nvSpPr>
        <xdr:cNvPr id="663" name="楕円 662"/>
        <xdr:cNvSpPr/>
      </xdr:nvSpPr>
      <xdr:spPr>
        <a:xfrm>
          <a:off x="12763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39370</xdr:rowOff>
    </xdr:from>
    <xdr:ext cx="459740" cy="259080"/>
    <xdr:sp macro="" textlink="">
      <xdr:nvSpPr>
        <xdr:cNvPr id="664" name="テキスト ボックス 663"/>
        <xdr:cNvSpPr txBox="1"/>
      </xdr:nvSpPr>
      <xdr:spPr>
        <a:xfrm>
          <a:off x="12579350" y="132410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73" name="テキスト ボックス 672"/>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38760" cy="248920"/>
    <xdr:sp macro="" textlink="">
      <xdr:nvSpPr>
        <xdr:cNvPr id="675" name="テキスト ボックス 674"/>
        <xdr:cNvSpPr txBox="1"/>
      </xdr:nvSpPr>
      <xdr:spPr>
        <a:xfrm>
          <a:off x="12197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7" name="テキスト ボックス 676"/>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1" name="テキスト ボックス 68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5470" cy="259080"/>
    <xdr:sp macro="" textlink="">
      <xdr:nvSpPr>
        <xdr:cNvPr id="683" name="テキスト ボックス 682"/>
        <xdr:cNvSpPr txBox="1"/>
      </xdr:nvSpPr>
      <xdr:spPr>
        <a:xfrm>
          <a:off x="11850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5470" cy="259080"/>
    <xdr:sp macro="" textlink="">
      <xdr:nvSpPr>
        <xdr:cNvPr id="685" name="テキスト ボックス 684"/>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87" name="テキスト ボックス 686"/>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141605</xdr:rowOff>
    </xdr:from>
    <xdr:to xmlns:xdr="http://schemas.openxmlformats.org/drawingml/2006/spreadsheetDrawing">
      <xdr:col>85</xdr:col>
      <xdr:colOff>126365</xdr:colOff>
      <xdr:row>99</xdr:row>
      <xdr:rowOff>137795</xdr:rowOff>
    </xdr:to>
    <xdr:cxnSp macro="">
      <xdr:nvCxnSpPr>
        <xdr:cNvPr id="689" name="直線コネクタ 688"/>
        <xdr:cNvCxnSpPr/>
      </xdr:nvCxnSpPr>
      <xdr:spPr>
        <a:xfrm flipV="1">
          <a:off x="1631759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141605</xdr:rowOff>
    </xdr:from>
    <xdr:ext cx="534670" cy="259080"/>
    <xdr:sp macro="" textlink="">
      <xdr:nvSpPr>
        <xdr:cNvPr id="690"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137795</xdr:rowOff>
    </xdr:from>
    <xdr:to xmlns:xdr="http://schemas.openxmlformats.org/drawingml/2006/spreadsheetDrawing">
      <xdr:col>86</xdr:col>
      <xdr:colOff>25400</xdr:colOff>
      <xdr:row>99</xdr:row>
      <xdr:rowOff>137795</xdr:rowOff>
    </xdr:to>
    <xdr:cxnSp macro="">
      <xdr:nvCxnSpPr>
        <xdr:cNvPr id="691" name="直線コネクタ 690"/>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88265</xdr:rowOff>
    </xdr:from>
    <xdr:ext cx="598805" cy="249555"/>
    <xdr:sp macro="" textlink="">
      <xdr:nvSpPr>
        <xdr:cNvPr id="692" name="公債費最大値テキスト"/>
        <xdr:cNvSpPr txBox="1"/>
      </xdr:nvSpPr>
      <xdr:spPr>
        <a:xfrm>
          <a:off x="16370300" y="15518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141605</xdr:rowOff>
    </xdr:from>
    <xdr:to xmlns:xdr="http://schemas.openxmlformats.org/drawingml/2006/spreadsheetDrawing">
      <xdr:col>86</xdr:col>
      <xdr:colOff>25400</xdr:colOff>
      <xdr:row>91</xdr:row>
      <xdr:rowOff>141605</xdr:rowOff>
    </xdr:to>
    <xdr:cxnSp macro="">
      <xdr:nvCxnSpPr>
        <xdr:cNvPr id="693" name="直線コネクタ 692"/>
        <xdr:cNvCxnSpPr/>
      </xdr:nvCxnSpPr>
      <xdr:spPr>
        <a:xfrm>
          <a:off x="16230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156845</xdr:rowOff>
    </xdr:from>
    <xdr:to xmlns:xdr="http://schemas.openxmlformats.org/drawingml/2006/spreadsheetDrawing">
      <xdr:col>85</xdr:col>
      <xdr:colOff>127000</xdr:colOff>
      <xdr:row>98</xdr:row>
      <xdr:rowOff>29845</xdr:rowOff>
    </xdr:to>
    <xdr:cxnSp macro="">
      <xdr:nvCxnSpPr>
        <xdr:cNvPr id="694" name="直線コネクタ 693"/>
        <xdr:cNvCxnSpPr/>
      </xdr:nvCxnSpPr>
      <xdr:spPr>
        <a:xfrm>
          <a:off x="15481300" y="167874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37465</xdr:rowOff>
    </xdr:from>
    <xdr:ext cx="534670" cy="259080"/>
    <xdr:sp macro="" textlink="">
      <xdr:nvSpPr>
        <xdr:cNvPr id="695" name="公債費平均値テキスト"/>
        <xdr:cNvSpPr txBox="1"/>
      </xdr:nvSpPr>
      <xdr:spPr>
        <a:xfrm>
          <a:off x="16370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xdr:rowOff>
    </xdr:from>
    <xdr:to xmlns:xdr="http://schemas.openxmlformats.org/drawingml/2006/spreadsheetDrawing">
      <xdr:col>85</xdr:col>
      <xdr:colOff>177800</xdr:colOff>
      <xdr:row>97</xdr:row>
      <xdr:rowOff>116205</xdr:rowOff>
    </xdr:to>
    <xdr:sp macro="" textlink="">
      <xdr:nvSpPr>
        <xdr:cNvPr id="696" name="フローチャート: 判断 695"/>
        <xdr:cNvSpPr/>
      </xdr:nvSpPr>
      <xdr:spPr>
        <a:xfrm>
          <a:off x="16268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96520</xdr:rowOff>
    </xdr:from>
    <xdr:to xmlns:xdr="http://schemas.openxmlformats.org/drawingml/2006/spreadsheetDrawing">
      <xdr:col>81</xdr:col>
      <xdr:colOff>50800</xdr:colOff>
      <xdr:row>97</xdr:row>
      <xdr:rowOff>156845</xdr:rowOff>
    </xdr:to>
    <xdr:cxnSp macro="">
      <xdr:nvCxnSpPr>
        <xdr:cNvPr id="697" name="直線コネクタ 696"/>
        <xdr:cNvCxnSpPr/>
      </xdr:nvCxnSpPr>
      <xdr:spPr>
        <a:xfrm>
          <a:off x="14592300" y="167271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98" name="フローチャート: 判断 697"/>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128905</xdr:rowOff>
    </xdr:from>
    <xdr:ext cx="524510" cy="259080"/>
    <xdr:sp macro="" textlink="">
      <xdr:nvSpPr>
        <xdr:cNvPr id="699" name="テキスト ボックス 698"/>
        <xdr:cNvSpPr txBox="1"/>
      </xdr:nvSpPr>
      <xdr:spPr>
        <a:xfrm>
          <a:off x="15213965" y="164166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36195</xdr:rowOff>
    </xdr:from>
    <xdr:to xmlns:xdr="http://schemas.openxmlformats.org/drawingml/2006/spreadsheetDrawing">
      <xdr:col>76</xdr:col>
      <xdr:colOff>114300</xdr:colOff>
      <xdr:row>97</xdr:row>
      <xdr:rowOff>96520</xdr:rowOff>
    </xdr:to>
    <xdr:cxnSp macro="">
      <xdr:nvCxnSpPr>
        <xdr:cNvPr id="700" name="直線コネクタ 699"/>
        <xdr:cNvCxnSpPr/>
      </xdr:nvCxnSpPr>
      <xdr:spPr>
        <a:xfrm>
          <a:off x="13703300" y="166668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701" name="フローチャート: 判断 700"/>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140970</xdr:rowOff>
    </xdr:from>
    <xdr:ext cx="524510" cy="259080"/>
    <xdr:sp macro="" textlink="">
      <xdr:nvSpPr>
        <xdr:cNvPr id="702" name="テキスト ボックス 701"/>
        <xdr:cNvSpPr txBox="1"/>
      </xdr:nvSpPr>
      <xdr:spPr>
        <a:xfrm>
          <a:off x="14324965" y="164287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146050</xdr:rowOff>
    </xdr:from>
    <xdr:to xmlns:xdr="http://schemas.openxmlformats.org/drawingml/2006/spreadsheetDrawing">
      <xdr:col>71</xdr:col>
      <xdr:colOff>177800</xdr:colOff>
      <xdr:row>97</xdr:row>
      <xdr:rowOff>36195</xdr:rowOff>
    </xdr:to>
    <xdr:cxnSp macro="">
      <xdr:nvCxnSpPr>
        <xdr:cNvPr id="703" name="直線コネクタ 702"/>
        <xdr:cNvCxnSpPr/>
      </xdr:nvCxnSpPr>
      <xdr:spPr>
        <a:xfrm>
          <a:off x="12814300" y="166052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22860</xdr:rowOff>
    </xdr:from>
    <xdr:to xmlns:xdr="http://schemas.openxmlformats.org/drawingml/2006/spreadsheetDrawing">
      <xdr:col>72</xdr:col>
      <xdr:colOff>38100</xdr:colOff>
      <xdr:row>97</xdr:row>
      <xdr:rowOff>124460</xdr:rowOff>
    </xdr:to>
    <xdr:sp macro="" textlink="">
      <xdr:nvSpPr>
        <xdr:cNvPr id="704" name="フローチャート: 判断 703"/>
        <xdr:cNvSpPr/>
      </xdr:nvSpPr>
      <xdr:spPr>
        <a:xfrm>
          <a:off x="13652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115570</xdr:rowOff>
    </xdr:from>
    <xdr:ext cx="524510" cy="259080"/>
    <xdr:sp macro="" textlink="">
      <xdr:nvSpPr>
        <xdr:cNvPr id="705" name="テキスト ボックス 704"/>
        <xdr:cNvSpPr txBox="1"/>
      </xdr:nvSpPr>
      <xdr:spPr>
        <a:xfrm>
          <a:off x="13435965" y="167462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88265</xdr:rowOff>
    </xdr:from>
    <xdr:to xmlns:xdr="http://schemas.openxmlformats.org/drawingml/2006/spreadsheetDrawing">
      <xdr:col>67</xdr:col>
      <xdr:colOff>101600</xdr:colOff>
      <xdr:row>98</xdr:row>
      <xdr:rowOff>18415</xdr:rowOff>
    </xdr:to>
    <xdr:sp macro="" textlink="">
      <xdr:nvSpPr>
        <xdr:cNvPr id="706" name="フローチャート: 判断 705"/>
        <xdr:cNvSpPr/>
      </xdr:nvSpPr>
      <xdr:spPr>
        <a:xfrm>
          <a:off x="12763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9525</xdr:rowOff>
    </xdr:from>
    <xdr:ext cx="524510" cy="248920"/>
    <xdr:sp macro="" textlink="">
      <xdr:nvSpPr>
        <xdr:cNvPr id="707" name="テキスト ボックス 706"/>
        <xdr:cNvSpPr txBox="1"/>
      </xdr:nvSpPr>
      <xdr:spPr>
        <a:xfrm>
          <a:off x="12546965" y="168116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150495</xdr:rowOff>
    </xdr:from>
    <xdr:to xmlns:xdr="http://schemas.openxmlformats.org/drawingml/2006/spreadsheetDrawing">
      <xdr:col>85</xdr:col>
      <xdr:colOff>177800</xdr:colOff>
      <xdr:row>98</xdr:row>
      <xdr:rowOff>80645</xdr:rowOff>
    </xdr:to>
    <xdr:sp macro="" textlink="">
      <xdr:nvSpPr>
        <xdr:cNvPr id="713" name="楕円 712"/>
        <xdr:cNvSpPr/>
      </xdr:nvSpPr>
      <xdr:spPr>
        <a:xfrm>
          <a:off x="162687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128905</xdr:rowOff>
    </xdr:from>
    <xdr:ext cx="534670" cy="259080"/>
    <xdr:sp macro="" textlink="">
      <xdr:nvSpPr>
        <xdr:cNvPr id="714" name="公債費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106045</xdr:rowOff>
    </xdr:from>
    <xdr:to xmlns:xdr="http://schemas.openxmlformats.org/drawingml/2006/spreadsheetDrawing">
      <xdr:col>81</xdr:col>
      <xdr:colOff>101600</xdr:colOff>
      <xdr:row>98</xdr:row>
      <xdr:rowOff>36195</xdr:rowOff>
    </xdr:to>
    <xdr:sp macro="" textlink="">
      <xdr:nvSpPr>
        <xdr:cNvPr id="715" name="楕円 714"/>
        <xdr:cNvSpPr/>
      </xdr:nvSpPr>
      <xdr:spPr>
        <a:xfrm>
          <a:off x="15430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27305</xdr:rowOff>
    </xdr:from>
    <xdr:ext cx="524510" cy="259080"/>
    <xdr:sp macro="" textlink="">
      <xdr:nvSpPr>
        <xdr:cNvPr id="716" name="テキスト ボックス 715"/>
        <xdr:cNvSpPr txBox="1"/>
      </xdr:nvSpPr>
      <xdr:spPr>
        <a:xfrm>
          <a:off x="15213965" y="16829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45720</xdr:rowOff>
    </xdr:from>
    <xdr:to xmlns:xdr="http://schemas.openxmlformats.org/drawingml/2006/spreadsheetDrawing">
      <xdr:col>76</xdr:col>
      <xdr:colOff>165100</xdr:colOff>
      <xdr:row>97</xdr:row>
      <xdr:rowOff>147320</xdr:rowOff>
    </xdr:to>
    <xdr:sp macro="" textlink="">
      <xdr:nvSpPr>
        <xdr:cNvPr id="717" name="楕円 716"/>
        <xdr:cNvSpPr/>
      </xdr:nvSpPr>
      <xdr:spPr>
        <a:xfrm>
          <a:off x="14541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138430</xdr:rowOff>
    </xdr:from>
    <xdr:ext cx="524510" cy="259080"/>
    <xdr:sp macro="" textlink="">
      <xdr:nvSpPr>
        <xdr:cNvPr id="718" name="テキスト ボックス 717"/>
        <xdr:cNvSpPr txBox="1"/>
      </xdr:nvSpPr>
      <xdr:spPr>
        <a:xfrm>
          <a:off x="14324965" y="16769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156845</xdr:rowOff>
    </xdr:from>
    <xdr:to xmlns:xdr="http://schemas.openxmlformats.org/drawingml/2006/spreadsheetDrawing">
      <xdr:col>72</xdr:col>
      <xdr:colOff>38100</xdr:colOff>
      <xdr:row>97</xdr:row>
      <xdr:rowOff>86995</xdr:rowOff>
    </xdr:to>
    <xdr:sp macro="" textlink="">
      <xdr:nvSpPr>
        <xdr:cNvPr id="719" name="楕円 718"/>
        <xdr:cNvSpPr/>
      </xdr:nvSpPr>
      <xdr:spPr>
        <a:xfrm>
          <a:off x="13652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24510" cy="259080"/>
    <xdr:sp macro="" textlink="">
      <xdr:nvSpPr>
        <xdr:cNvPr id="720" name="テキスト ボックス 719"/>
        <xdr:cNvSpPr txBox="1"/>
      </xdr:nvSpPr>
      <xdr:spPr>
        <a:xfrm>
          <a:off x="13435965" y="16391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95250</xdr:rowOff>
    </xdr:from>
    <xdr:to xmlns:xdr="http://schemas.openxmlformats.org/drawingml/2006/spreadsheetDrawing">
      <xdr:col>67</xdr:col>
      <xdr:colOff>101600</xdr:colOff>
      <xdr:row>97</xdr:row>
      <xdr:rowOff>25400</xdr:rowOff>
    </xdr:to>
    <xdr:sp macro="" textlink="">
      <xdr:nvSpPr>
        <xdr:cNvPr id="721" name="楕円 720"/>
        <xdr:cNvSpPr/>
      </xdr:nvSpPr>
      <xdr:spPr>
        <a:xfrm>
          <a:off x="12763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41910</xdr:rowOff>
    </xdr:from>
    <xdr:ext cx="524510" cy="250190"/>
    <xdr:sp macro="" textlink="">
      <xdr:nvSpPr>
        <xdr:cNvPr id="722" name="テキスト ボックス 721"/>
        <xdr:cNvSpPr txBox="1"/>
      </xdr:nvSpPr>
      <xdr:spPr>
        <a:xfrm>
          <a:off x="12546965" y="163296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31" name="テキスト ボックス 730"/>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3" name="直線コネクタ 73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760" cy="248920"/>
    <xdr:sp macro="" textlink="">
      <xdr:nvSpPr>
        <xdr:cNvPr id="734" name="テキスト ボックス 733"/>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5" name="直線コネクタ 73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200" cy="248920"/>
    <xdr:sp macro="" textlink="">
      <xdr:nvSpPr>
        <xdr:cNvPr id="736" name="テキスト ボックス 735"/>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7" name="直線コネクタ 73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7200" cy="248920"/>
    <xdr:sp macro="" textlink="">
      <xdr:nvSpPr>
        <xdr:cNvPr id="738" name="テキスト ボックス 737"/>
        <xdr:cNvSpPr txBox="1"/>
      </xdr:nvSpPr>
      <xdr:spPr>
        <a:xfrm>
          <a:off x="17820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9" name="直線コネクタ 73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7200" cy="248920"/>
    <xdr:sp macro="" textlink="">
      <xdr:nvSpPr>
        <xdr:cNvPr id="740" name="テキスト ボックス 739"/>
        <xdr:cNvSpPr txBox="1"/>
      </xdr:nvSpPr>
      <xdr:spPr>
        <a:xfrm>
          <a:off x="17820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200" cy="248920"/>
    <xdr:sp macro="" textlink="">
      <xdr:nvSpPr>
        <xdr:cNvPr id="742" name="テキスト ボックス 741"/>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129540</xdr:rowOff>
    </xdr:from>
    <xdr:to xmlns:xdr="http://schemas.openxmlformats.org/drawingml/2006/spreadsheetDrawing">
      <xdr:col>116</xdr:col>
      <xdr:colOff>62865</xdr:colOff>
      <xdr:row>38</xdr:row>
      <xdr:rowOff>139700</xdr:rowOff>
    </xdr:to>
    <xdr:cxnSp macro="">
      <xdr:nvCxnSpPr>
        <xdr:cNvPr id="744" name="直線コネクタ 743"/>
        <xdr:cNvCxnSpPr/>
      </xdr:nvCxnSpPr>
      <xdr:spPr>
        <a:xfrm flipV="1">
          <a:off x="22159595" y="527304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147320</xdr:rowOff>
    </xdr:from>
    <xdr:ext cx="249555" cy="259080"/>
    <xdr:sp macro="" textlink="">
      <xdr:nvSpPr>
        <xdr:cNvPr id="745" name="諸支出金最小値テキスト"/>
        <xdr:cNvSpPr txBox="1"/>
      </xdr:nvSpPr>
      <xdr:spPr>
        <a:xfrm>
          <a:off x="22212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6" name="直線コネクタ 74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76200</xdr:rowOff>
    </xdr:from>
    <xdr:ext cx="469900" cy="250190"/>
    <xdr:sp macro="" textlink="">
      <xdr:nvSpPr>
        <xdr:cNvPr id="747" name="諸支出金最大値テキスト"/>
        <xdr:cNvSpPr txBox="1"/>
      </xdr:nvSpPr>
      <xdr:spPr>
        <a:xfrm>
          <a:off x="22212300" y="50482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129540</xdr:rowOff>
    </xdr:from>
    <xdr:to xmlns:xdr="http://schemas.openxmlformats.org/drawingml/2006/spreadsheetDrawing">
      <xdr:col>116</xdr:col>
      <xdr:colOff>152400</xdr:colOff>
      <xdr:row>30</xdr:row>
      <xdr:rowOff>129540</xdr:rowOff>
    </xdr:to>
    <xdr:cxnSp macro="">
      <xdr:nvCxnSpPr>
        <xdr:cNvPr id="748" name="直線コネクタ 747"/>
        <xdr:cNvCxnSpPr/>
      </xdr:nvCxnSpPr>
      <xdr:spPr>
        <a:xfrm>
          <a:off x="22072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9" name="直線コネクタ 74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64770</xdr:rowOff>
    </xdr:from>
    <xdr:ext cx="378460" cy="250190"/>
    <xdr:sp macro="" textlink="">
      <xdr:nvSpPr>
        <xdr:cNvPr id="750" name="諸支出金平均値テキスト"/>
        <xdr:cNvSpPr txBox="1"/>
      </xdr:nvSpPr>
      <xdr:spPr>
        <a:xfrm>
          <a:off x="22212300" y="640842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41910</xdr:rowOff>
    </xdr:from>
    <xdr:to xmlns:xdr="http://schemas.openxmlformats.org/drawingml/2006/spreadsheetDrawing">
      <xdr:col>116</xdr:col>
      <xdr:colOff>114300</xdr:colOff>
      <xdr:row>38</xdr:row>
      <xdr:rowOff>143510</xdr:rowOff>
    </xdr:to>
    <xdr:sp macro="" textlink="">
      <xdr:nvSpPr>
        <xdr:cNvPr id="751" name="フローチャート: 判断 750"/>
        <xdr:cNvSpPr/>
      </xdr:nvSpPr>
      <xdr:spPr>
        <a:xfrm>
          <a:off x="22110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2" name="直線コネクタ 75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12700</xdr:rowOff>
    </xdr:from>
    <xdr:to xmlns:xdr="http://schemas.openxmlformats.org/drawingml/2006/spreadsheetDrawing">
      <xdr:col>112</xdr:col>
      <xdr:colOff>38100</xdr:colOff>
      <xdr:row>38</xdr:row>
      <xdr:rowOff>114300</xdr:rowOff>
    </xdr:to>
    <xdr:sp macro="" textlink="">
      <xdr:nvSpPr>
        <xdr:cNvPr id="753" name="フローチャート: 判断 752"/>
        <xdr:cNvSpPr/>
      </xdr:nvSpPr>
      <xdr:spPr>
        <a:xfrm>
          <a:off x="2127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130810</xdr:rowOff>
    </xdr:from>
    <xdr:ext cx="378460" cy="259080"/>
    <xdr:sp macro="" textlink="">
      <xdr:nvSpPr>
        <xdr:cNvPr id="754" name="テキスト ボックス 753"/>
        <xdr:cNvSpPr txBox="1"/>
      </xdr:nvSpPr>
      <xdr:spPr>
        <a:xfrm>
          <a:off x="21134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5" name="直線コネクタ 75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129540</xdr:rowOff>
    </xdr:from>
    <xdr:to xmlns:xdr="http://schemas.openxmlformats.org/drawingml/2006/spreadsheetDrawing">
      <xdr:col>107</xdr:col>
      <xdr:colOff>101600</xdr:colOff>
      <xdr:row>38</xdr:row>
      <xdr:rowOff>59690</xdr:rowOff>
    </xdr:to>
    <xdr:sp macro="" textlink="">
      <xdr:nvSpPr>
        <xdr:cNvPr id="756" name="フローチャート: 判断 755"/>
        <xdr:cNvSpPr/>
      </xdr:nvSpPr>
      <xdr:spPr>
        <a:xfrm>
          <a:off x="20383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76200</xdr:rowOff>
    </xdr:from>
    <xdr:ext cx="378460" cy="250190"/>
    <xdr:sp macro="" textlink="">
      <xdr:nvSpPr>
        <xdr:cNvPr id="757" name="テキスト ボックス 756"/>
        <xdr:cNvSpPr txBox="1"/>
      </xdr:nvSpPr>
      <xdr:spPr>
        <a:xfrm>
          <a:off x="20245070" y="62484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8" name="直線コネクタ 75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121285</xdr:rowOff>
    </xdr:from>
    <xdr:to xmlns:xdr="http://schemas.openxmlformats.org/drawingml/2006/spreadsheetDrawing">
      <xdr:col>102</xdr:col>
      <xdr:colOff>165100</xdr:colOff>
      <xdr:row>38</xdr:row>
      <xdr:rowOff>52070</xdr:rowOff>
    </xdr:to>
    <xdr:sp macro="" textlink="">
      <xdr:nvSpPr>
        <xdr:cNvPr id="759" name="フローチャート: 判断 758"/>
        <xdr:cNvSpPr/>
      </xdr:nvSpPr>
      <xdr:spPr>
        <a:xfrm>
          <a:off x="19494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67945</xdr:rowOff>
    </xdr:from>
    <xdr:ext cx="378460" cy="258445"/>
    <xdr:sp macro="" textlink="">
      <xdr:nvSpPr>
        <xdr:cNvPr id="760" name="テキスト ボックス 759"/>
        <xdr:cNvSpPr txBox="1"/>
      </xdr:nvSpPr>
      <xdr:spPr>
        <a:xfrm>
          <a:off x="19356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61" name="フローチャート: 判断 760"/>
        <xdr:cNvSpPr/>
      </xdr:nvSpPr>
      <xdr:spPr>
        <a:xfrm>
          <a:off x="18605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31750</xdr:rowOff>
    </xdr:from>
    <xdr:ext cx="313690" cy="248920"/>
    <xdr:sp macro="" textlink="">
      <xdr:nvSpPr>
        <xdr:cNvPr id="762" name="テキスト ボックス 761"/>
        <xdr:cNvSpPr txBox="1"/>
      </xdr:nvSpPr>
      <xdr:spPr>
        <a:xfrm>
          <a:off x="18499455" y="637540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20320</xdr:rowOff>
    </xdr:from>
    <xdr:ext cx="249555" cy="248920"/>
    <xdr:sp macro="" textlink="">
      <xdr:nvSpPr>
        <xdr:cNvPr id="769" name="諸支出金該当値テキスト"/>
        <xdr:cNvSpPr txBox="1"/>
      </xdr:nvSpPr>
      <xdr:spPr>
        <a:xfrm>
          <a:off x="22212300" y="65354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9395" cy="259080"/>
    <xdr:sp macro="" textlink="">
      <xdr:nvSpPr>
        <xdr:cNvPr id="771" name="テキスト ボックス 770"/>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9395" cy="259080"/>
    <xdr:sp macro="" textlink="">
      <xdr:nvSpPr>
        <xdr:cNvPr id="773" name="テキスト ボックス 772"/>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9395" cy="259080"/>
    <xdr:sp macro="" textlink="">
      <xdr:nvSpPr>
        <xdr:cNvPr id="775" name="テキスト ボックス 774"/>
        <xdr:cNvSpPr txBox="1"/>
      </xdr:nvSpPr>
      <xdr:spPr>
        <a:xfrm>
          <a:off x="19420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9395" cy="259080"/>
    <xdr:sp macro="" textlink="">
      <xdr:nvSpPr>
        <xdr:cNvPr id="777" name="テキスト ボックス 776"/>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86" name="テキスト ボックス 785"/>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760" cy="248920"/>
    <xdr:sp macro="" textlink="">
      <xdr:nvSpPr>
        <xdr:cNvPr id="789" name="テキスト ボックス 788"/>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760" cy="248920"/>
    <xdr:sp macro="" textlink="">
      <xdr:nvSpPr>
        <xdr:cNvPr id="791" name="テキスト ボックス 790"/>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9395" cy="259080"/>
    <xdr:sp macro="" textlink="">
      <xdr:nvSpPr>
        <xdr:cNvPr id="803" name="テキスト ボックス 802"/>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9395" cy="259080"/>
    <xdr:sp macro="" textlink="">
      <xdr:nvSpPr>
        <xdr:cNvPr id="806" name="テキスト ボックス 805"/>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9395" cy="259080"/>
    <xdr:sp macro="" textlink="">
      <xdr:nvSpPr>
        <xdr:cNvPr id="809" name="テキスト ボックス 808"/>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9395" cy="259080"/>
    <xdr:sp macro="" textlink="">
      <xdr:nvSpPr>
        <xdr:cNvPr id="811" name="テキスト ボックス 810"/>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9395" cy="259080"/>
    <xdr:sp macro="" textlink="">
      <xdr:nvSpPr>
        <xdr:cNvPr id="820" name="テキスト ボックス 819"/>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9395" cy="259080"/>
    <xdr:sp macro="" textlink="">
      <xdr:nvSpPr>
        <xdr:cNvPr id="822" name="テキスト ボックス 821"/>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9395" cy="259080"/>
    <xdr:sp macro="" textlink="">
      <xdr:nvSpPr>
        <xdr:cNvPr id="824" name="テキスト ボックス 823"/>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9395" cy="259080"/>
    <xdr:sp macro="" textlink="">
      <xdr:nvSpPr>
        <xdr:cNvPr id="826" name="テキスト ボックス 825"/>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aseline="0">
              <a:solidFill>
                <a:sysClr val="windowText" lastClr="000000"/>
              </a:solidFill>
              <a:effectLst/>
              <a:latin typeface="ＭＳ Ｐゴシック"/>
              <a:ea typeface="ＭＳ Ｐゴシック"/>
              <a:cs typeface="+mn-cs"/>
            </a:rPr>
            <a:t>・総務費は、</a:t>
          </a:r>
          <a:r>
            <a:rPr kumimoji="1" lang="ja-JP" altLang="ja-JP" sz="1300">
              <a:solidFill>
                <a:sysClr val="windowText" lastClr="000000"/>
              </a:solidFill>
              <a:effectLst/>
              <a:latin typeface="ＭＳ Ｐゴシック"/>
              <a:ea typeface="ＭＳ Ｐゴシック"/>
              <a:cs typeface="+mn-cs"/>
            </a:rPr>
            <a:t>住民一人当たり64,715円となっている。公共施設等総合管理基金への積み立ての減が主な要因で前年度より16,567円下回っており、類似団体平均と比較すると27,053円下回っている。</a:t>
          </a:r>
          <a:endParaRPr lang="ja-JP" altLang="ja-JP" sz="1300">
            <a:solidFill>
              <a:srgbClr val="0070C0"/>
            </a:solidFill>
            <a:effectLst/>
            <a:latin typeface="ＭＳ Ｐゴシック"/>
            <a:ea typeface="ＭＳ Ｐゴシック"/>
          </a:endParaRPr>
        </a:p>
        <a:p>
          <a:pPr eaLnBrk="1" fontAlgn="auto" latinLnBrk="0" hangingPunct="1"/>
          <a:r>
            <a:rPr lang="ja-JP" altLang="en-US" sz="1300">
              <a:solidFill>
                <a:sysClr val="windowText" lastClr="000000"/>
              </a:solidFill>
              <a:effectLst/>
              <a:latin typeface="ＭＳ Ｐゴシック"/>
              <a:ea typeface="ＭＳ Ｐゴシック"/>
            </a:rPr>
            <a:t>・民生費は、住民一人当たり120,139円となっている。施設型給付費や被災者住宅応急修理事業の増が主な原因で、前年度より5,814円上回っており、類似団体平均と比較しても21,965円上回っている。</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baseline="0">
              <a:solidFill>
                <a:sysClr val="windowText" lastClr="000000"/>
              </a:solidFill>
              <a:effectLst/>
              <a:latin typeface="ＭＳ Ｐゴシック"/>
              <a:ea typeface="ＭＳ Ｐゴシック"/>
              <a:cs typeface="+mn-cs"/>
            </a:rPr>
            <a:t>・衛生費は、住民一人当たり52,173円となっている。一般廃棄物処理施設建設事業や災害廃棄物処理事業による普通建設事業費等の増が主な原因で前年度より14,125円上回っており、類似団体平均と比較しても8,859円上回っている。</a:t>
          </a:r>
          <a:endParaRPr lang="ja-JP" altLang="ja-JP" sz="1300">
            <a:solidFill>
              <a:srgbClr val="0070C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教育費は、住民一人当たり65,993円となっている。小中学校電気設備事業や小中学校空調整備事業などの普通建設事業費の増が主な要因で前年度より9,361円上回っており、類似団体平均と比較しても2,193円上回っている。</a:t>
          </a:r>
        </a:p>
        <a:p>
          <a:pPr eaLnBrk="1" fontAlgn="auto" latinLnBrk="0" hangingPunct="1"/>
          <a:r>
            <a:rPr kumimoji="1" lang="ja-JP" altLang="ja-JP" sz="1300">
              <a:solidFill>
                <a:sysClr val="windowText" lastClr="000000"/>
              </a:solidFill>
              <a:effectLst/>
              <a:latin typeface="ＭＳ Ｐゴシック"/>
              <a:ea typeface="ＭＳ Ｐゴシック"/>
              <a:cs typeface="+mn-cs"/>
            </a:rPr>
            <a:t>・災害復旧費は、住民一人当たり6,522円となっている。令和元年10月発生の台風19号により被災した公共土木施設や農地などの災害復旧費の増が主な原因で前年度より6,509円上回っているが、類似団体平均と比較すると2,527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50">
              <a:latin typeface="ＭＳ ゴシック"/>
              <a:ea typeface="ＭＳ ゴシック"/>
            </a:rPr>
            <a:t>　町村合併以降、実質収支は黒字を維持しているが、平成29、30年度は将来的な公共施設整備維持管理のため財政調整基金を取り崩し特定目的基金へ積み立てを行ったことにより実質単年度収支はマイナスとなっている。</a:t>
          </a:r>
        </a:p>
        <a:p>
          <a:r>
            <a:rPr lang="ja-JP" altLang="en-US" sz="1150">
              <a:latin typeface="ＭＳ ゴシック"/>
              <a:ea typeface="ＭＳ ゴシック"/>
            </a:rPr>
            <a:t>　令和元年度は一般廃棄物処理施設建設事業が本格化したことや、台風被害による復旧にかかる費用が増加したことなどにより一般財源が不足し、財政調整基金を取り崩したため、実質単年度収支は昨年度に引き続きマイナスとなった。</a:t>
          </a:r>
        </a:p>
        <a:p>
          <a:r>
            <a:rPr lang="ja-JP" altLang="en-US" sz="1150">
              <a:latin typeface="ＭＳ ゴシック"/>
              <a:ea typeface="ＭＳ ゴシック"/>
            </a:rPr>
            <a:t>　今後は実質単年度収支の黒字回復を目指し健全な財政運営に努めていく。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　令和元年度はすべての会計において収支が黒字となっており、全会計の黒字額の標準財政規模比は前年度より2.07ポイント増加した。</a:t>
          </a:r>
        </a:p>
        <a:p>
          <a:r>
            <a:rPr lang="ja-JP" altLang="en-US" sz="1400">
              <a:latin typeface="ＭＳ ゴシック"/>
              <a:ea typeface="ＭＳ ゴシック"/>
            </a:rPr>
            <a:t>　水道事業会計は平成28年度から企業債借入を抑制し建設改良費の財源を自己資金で賄っていること等により黒字額は減少傾向にある。また、介護保険特別会計においても、保険給付費の増等により黒字額が減少している。</a:t>
          </a:r>
        </a:p>
        <a:p>
          <a:r>
            <a:rPr lang="ja-JP" altLang="en-US" sz="1400">
              <a:latin typeface="ＭＳ ゴシック"/>
              <a:ea typeface="ＭＳ ゴシック"/>
            </a:rPr>
            <a:t>　黒字額が増加している会計においても、実際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lang="ja-JP" altLang="en-US" sz="1400">
              <a:latin typeface="ＭＳ ゴシック"/>
              <a:ea typeface="ＭＳ ゴシック"/>
            </a:rPr>
            <a:t>　人口減少の影響により各会計とも今後増々厳しい財政運営が見込まれるが、保険料や使用料等の見直しを行うことで歳入を確保し、計画的な施設の維持修繕、統廃合など歳出抑制を推進し、財政の健全化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solidFill>
                <a:schemeClr val="tx1"/>
              </a:solidFill>
              <a:latin typeface="ＭＳ Ｐゴシック"/>
              <a:ea typeface="ＭＳ Ｐゴシック"/>
            </a:rPr>
            <a:t>　町村合併以前に発行した町債が徐々に償還終了を迎えており元利償還金の額は年々減少している。</a:t>
          </a:r>
        </a:p>
        <a:p>
          <a:r>
            <a:rPr lang="ja-JP" altLang="en-US" sz="1300">
              <a:solidFill>
                <a:schemeClr val="tx1"/>
              </a:solidFill>
              <a:latin typeface="ＭＳ Ｐゴシック"/>
              <a:ea typeface="ＭＳ Ｐゴシック"/>
            </a:rPr>
            <a:t>　一方、公営企業債の元利償還金に対する繰入金については、平成24年度地方債の元金償還が開始したことに伴い増加した。</a:t>
          </a:r>
        </a:p>
        <a:p>
          <a:r>
            <a:rPr lang="ja-JP" altLang="en-US" sz="1300">
              <a:solidFill>
                <a:srgbClr val="FF0000"/>
              </a:solidFill>
              <a:latin typeface="ＭＳ Ｐゴシック"/>
              <a:ea typeface="ＭＳ Ｐゴシック"/>
            </a:rPr>
            <a:t>　</a:t>
          </a:r>
          <a:r>
            <a:rPr lang="ja-JP" altLang="en-US" sz="1300">
              <a:solidFill>
                <a:schemeClr val="tx1"/>
              </a:solidFill>
              <a:latin typeface="ＭＳ Ｐゴシック"/>
              <a:ea typeface="ＭＳ Ｐゴシック"/>
            </a:rPr>
            <a:t>また、算入公債費等については元金償還金が減少したことに伴い、わずかに減少している。</a:t>
          </a:r>
        </a:p>
        <a:p>
          <a:r>
            <a:rPr lang="ja-JP" altLang="en-US" sz="1300">
              <a:solidFill>
                <a:schemeClr val="tx1"/>
              </a:solidFill>
              <a:latin typeface="ＭＳ Ｐゴシック"/>
              <a:ea typeface="ＭＳ Ｐゴシック"/>
            </a:rPr>
            <a:t>　今後は老朽化施設の更新事業などが見込まれるため、起債対象事業を精査し、起債総額を抑制するとともに、交付税算入率の高い起債を活用し、公債費負担の軽減に努める。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400">
              <a:solidFill>
                <a:sysClr val="windowText" lastClr="000000"/>
              </a:solidFill>
              <a:latin typeface="ＭＳ ゴシック"/>
              <a:ea typeface="ＭＳ ゴシック"/>
            </a:rPr>
            <a:t>　</a:t>
          </a:r>
          <a:r>
            <a:rPr lang="ja-JP" altLang="en-US" sz="1300">
              <a:solidFill>
                <a:sysClr val="windowText" lastClr="000000"/>
              </a:solidFill>
              <a:latin typeface="ＭＳ ゴシック"/>
              <a:ea typeface="ＭＳ ゴシック"/>
            </a:rPr>
            <a:t>将来負担額については、平成26年度に庁舎建設事業にかかる多額の町債を発行したため一時的に増加したが、平成27年度からは新規発行を抑制したことで減少に転じ、同水準で推移している。令和元年度はわずかに減少しており、主な要因としては公営企業債等繰入見込額の減少である。</a:t>
          </a:r>
        </a:p>
        <a:p>
          <a:pPr eaLnBrk="1" fontAlgn="auto" latinLnBrk="0" hangingPunct="1"/>
          <a:r>
            <a:rPr lang="ja-JP" altLang="en-US" sz="1300">
              <a:solidFill>
                <a:sysClr val="windowText" lastClr="000000"/>
              </a:solidFill>
              <a:latin typeface="ＭＳ ゴシック"/>
              <a:ea typeface="ＭＳ ゴシック"/>
            </a:rPr>
            <a:t>　一方、充当可能財源等については、充当可能基金の増加によるもので、主な要因としては充当可能基金に計上していなかった定額運用基金及び公営企業以外の公営事業に設けられた基金を計上したことによる増加である。</a:t>
          </a:r>
        </a:p>
        <a:p>
          <a:pPr eaLnBrk="1" fontAlgn="auto" latinLnBrk="0" hangingPunct="1"/>
          <a:r>
            <a:rPr lang="ja-JP" altLang="en-US" sz="1300">
              <a:solidFill>
                <a:srgbClr val="0070C0"/>
              </a:solidFill>
              <a:latin typeface="ＭＳ ゴシック"/>
              <a:ea typeface="ＭＳ ゴシック"/>
            </a:rPr>
            <a:t>　</a:t>
          </a:r>
          <a:r>
            <a:rPr lang="ja-JP" altLang="en-US" sz="1300">
              <a:solidFill>
                <a:sysClr val="windowText" lastClr="000000"/>
              </a:solidFill>
              <a:latin typeface="ＭＳ ゴシック"/>
              <a:ea typeface="ＭＳ ゴシック"/>
            </a:rPr>
            <a:t>基準財政需要額算入見込額については、同水準で推移しており、令和元年度は合併特例事業債や過疎対策事業債が増加したものの公営企業債の減によりわずかに減少した。</a:t>
          </a:r>
        </a:p>
        <a:p>
          <a:r>
            <a:rPr lang="ja-JP" altLang="en-US" sz="1300">
              <a:solidFill>
                <a:sysClr val="windowText" lastClr="000000"/>
              </a:solidFill>
              <a:latin typeface="ＭＳ ゴシック"/>
              <a:ea typeface="ＭＳ ゴシック"/>
            </a:rPr>
            <a:t>　今後も引き続き公債費負担が増大しないよう町債発行額の計画的な管理等に努める。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・競輪場外車券売場交付金を「公共施設整備基金」に7千万円、ふるさと応援寄附金を「ふるさと応援基金」に積み立てた。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・一方、国体城里町実行委員会負担金など複数の事業へ「公共施設整備基金」から9千万円、ふれあいの船事業へ「ふるさと創生基金」から</a:t>
          </a:r>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8百万円等を取り崩した。</a:t>
          </a:r>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・基金全体では、取り崩し額が積み立て額を上回ったため3.1億円の減となった。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・公共施設整備基金：国体城里町実行委員会負担金など複数の事業に充てるため取り崩しを行った。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・令和元年10月発生の台風19号で被災した施設等の災害復旧事業にかかる費用が増加し一般財源が不足したことなどにより財政調整基金を</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・町債の償還のため百万円を取崩したことによる減少。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有形固定資産減価償却率は、類似団体平均より9.2ポイント下回っているが、前年度と比較して0.9ポイント上昇している。これは、衛生センターの延命化工事、新ごみ処理施設建設事業、小中学校電気設備工事等、公共施設への新規投資より資産の減価償却による価値の減少が上回ったことが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今後も公共施設等総合管理計画に基づき計画的な施設整備に努めるとともに、公債費負担が増大しないよう町債発行額の適正な管理等に努める。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635</xdr:rowOff>
    </xdr:from>
    <xdr:to xmlns:xdr="http://schemas.openxmlformats.org/drawingml/2006/spreadsheetDrawing">
      <xdr:col>23</xdr:col>
      <xdr:colOff>85090</xdr:colOff>
      <xdr:row>34</xdr:row>
      <xdr:rowOff>7620</xdr:rowOff>
    </xdr:to>
    <xdr:cxnSp macro="">
      <xdr:nvCxnSpPr>
        <xdr:cNvPr id="65" name="直線コネクタ 64"/>
        <xdr:cNvCxnSpPr/>
      </xdr:nvCxnSpPr>
      <xdr:spPr>
        <a:xfrm flipV="1">
          <a:off x="4760595" y="522986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xdr:rowOff>
    </xdr:from>
    <xdr:ext cx="403860" cy="259080"/>
    <xdr:sp macro="" textlink="">
      <xdr:nvSpPr>
        <xdr:cNvPr id="66" name="有形固定資産減価償却率最小値テキスト"/>
        <xdr:cNvSpPr txBox="1"/>
      </xdr:nvSpPr>
      <xdr:spPr>
        <a:xfrm>
          <a:off x="4813300" y="6612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7620</xdr:rowOff>
    </xdr:from>
    <xdr:to xmlns:xdr="http://schemas.openxmlformats.org/drawingml/2006/spreadsheetDrawing">
      <xdr:col>23</xdr:col>
      <xdr:colOff>174625</xdr:colOff>
      <xdr:row>34</xdr:row>
      <xdr:rowOff>7620</xdr:rowOff>
    </xdr:to>
    <xdr:cxnSp macro="">
      <xdr:nvCxnSpPr>
        <xdr:cNvPr id="67" name="直線コネクタ 66"/>
        <xdr:cNvCxnSpPr/>
      </xdr:nvCxnSpPr>
      <xdr:spPr>
        <a:xfrm>
          <a:off x="4673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118745</xdr:rowOff>
    </xdr:from>
    <xdr:ext cx="403860" cy="259080"/>
    <xdr:sp macro="" textlink="">
      <xdr:nvSpPr>
        <xdr:cNvPr id="68" name="有形固定資産減価償却率最大値テキスト"/>
        <xdr:cNvSpPr txBox="1"/>
      </xdr:nvSpPr>
      <xdr:spPr>
        <a:xfrm>
          <a:off x="4813300" y="500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635</xdr:rowOff>
    </xdr:from>
    <xdr:to xmlns:xdr="http://schemas.openxmlformats.org/drawingml/2006/spreadsheetDrawing">
      <xdr:col>23</xdr:col>
      <xdr:colOff>174625</xdr:colOff>
      <xdr:row>26</xdr:row>
      <xdr:rowOff>635</xdr:rowOff>
    </xdr:to>
    <xdr:cxnSp macro="">
      <xdr:nvCxnSpPr>
        <xdr:cNvPr id="69" name="直線コネクタ 68"/>
        <xdr:cNvCxnSpPr/>
      </xdr:nvCxnSpPr>
      <xdr:spPr>
        <a:xfrm>
          <a:off x="4673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83185</xdr:rowOff>
    </xdr:from>
    <xdr:ext cx="403860" cy="259080"/>
    <xdr:sp macro="" textlink="">
      <xdr:nvSpPr>
        <xdr:cNvPr id="70" name="有形固定資産減価償却率平均値テキスト"/>
        <xdr:cNvSpPr txBox="1"/>
      </xdr:nvSpPr>
      <xdr:spPr>
        <a:xfrm>
          <a:off x="4813300" y="58267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104775</xdr:rowOff>
    </xdr:from>
    <xdr:to xmlns:xdr="http://schemas.openxmlformats.org/drawingml/2006/spreadsheetDrawing">
      <xdr:col>23</xdr:col>
      <xdr:colOff>136525</xdr:colOff>
      <xdr:row>30</xdr:row>
      <xdr:rowOff>34925</xdr:rowOff>
    </xdr:to>
    <xdr:sp macro="" textlink="">
      <xdr:nvSpPr>
        <xdr:cNvPr id="71" name="フローチャート: 判断 70"/>
        <xdr:cNvSpPr/>
      </xdr:nvSpPr>
      <xdr:spPr>
        <a:xfrm>
          <a:off x="47117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93980</xdr:rowOff>
    </xdr:from>
    <xdr:to xmlns:xdr="http://schemas.openxmlformats.org/drawingml/2006/spreadsheetDrawing">
      <xdr:col>19</xdr:col>
      <xdr:colOff>187325</xdr:colOff>
      <xdr:row>30</xdr:row>
      <xdr:rowOff>24130</xdr:rowOff>
    </xdr:to>
    <xdr:sp macro="" textlink="">
      <xdr:nvSpPr>
        <xdr:cNvPr id="72" name="フローチャート: 判断 71"/>
        <xdr:cNvSpPr/>
      </xdr:nvSpPr>
      <xdr:spPr>
        <a:xfrm>
          <a:off x="4000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4445</xdr:rowOff>
    </xdr:from>
    <xdr:to xmlns:xdr="http://schemas.openxmlformats.org/drawingml/2006/spreadsheetDrawing">
      <xdr:col>15</xdr:col>
      <xdr:colOff>187325</xdr:colOff>
      <xdr:row>29</xdr:row>
      <xdr:rowOff>106045</xdr:rowOff>
    </xdr:to>
    <xdr:sp macro="" textlink="">
      <xdr:nvSpPr>
        <xdr:cNvPr id="73" name="フローチャート: 判断 72"/>
        <xdr:cNvSpPr/>
      </xdr:nvSpPr>
      <xdr:spPr>
        <a:xfrm>
          <a:off x="3238500" y="5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143510</xdr:rowOff>
    </xdr:from>
    <xdr:to xmlns:xdr="http://schemas.openxmlformats.org/drawingml/2006/spreadsheetDrawing">
      <xdr:col>11</xdr:col>
      <xdr:colOff>187325</xdr:colOff>
      <xdr:row>29</xdr:row>
      <xdr:rowOff>73660</xdr:rowOff>
    </xdr:to>
    <xdr:sp macro="" textlink="">
      <xdr:nvSpPr>
        <xdr:cNvPr id="74" name="フローチャート: 判断 73"/>
        <xdr:cNvSpPr/>
      </xdr:nvSpPr>
      <xdr:spPr>
        <a:xfrm>
          <a:off x="2476500" y="57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27</xdr:row>
      <xdr:rowOff>8890</xdr:rowOff>
    </xdr:from>
    <xdr:to xmlns:xdr="http://schemas.openxmlformats.org/drawingml/2006/spreadsheetDrawing">
      <xdr:col>7</xdr:col>
      <xdr:colOff>187325</xdr:colOff>
      <xdr:row>27</xdr:row>
      <xdr:rowOff>110490</xdr:rowOff>
    </xdr:to>
    <xdr:sp macro="" textlink="">
      <xdr:nvSpPr>
        <xdr:cNvPr id="75" name="フローチャート: 判断 74"/>
        <xdr:cNvSpPr/>
      </xdr:nvSpPr>
      <xdr:spPr>
        <a:xfrm>
          <a:off x="1714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116840</xdr:rowOff>
    </xdr:from>
    <xdr:to xmlns:xdr="http://schemas.openxmlformats.org/drawingml/2006/spreadsheetDrawing">
      <xdr:col>23</xdr:col>
      <xdr:colOff>136525</xdr:colOff>
      <xdr:row>28</xdr:row>
      <xdr:rowOff>46990</xdr:rowOff>
    </xdr:to>
    <xdr:sp macro="" textlink="">
      <xdr:nvSpPr>
        <xdr:cNvPr id="81" name="楕円 80"/>
        <xdr:cNvSpPr/>
      </xdr:nvSpPr>
      <xdr:spPr>
        <a:xfrm>
          <a:off x="4711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139700</xdr:rowOff>
    </xdr:from>
    <xdr:ext cx="403860" cy="259080"/>
    <xdr:sp macro="" textlink="">
      <xdr:nvSpPr>
        <xdr:cNvPr id="82" name="有形固定資産減価償却率該当値テキスト"/>
        <xdr:cNvSpPr txBox="1"/>
      </xdr:nvSpPr>
      <xdr:spPr>
        <a:xfrm>
          <a:off x="4813300" y="5368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84455</xdr:rowOff>
    </xdr:from>
    <xdr:to xmlns:xdr="http://schemas.openxmlformats.org/drawingml/2006/spreadsheetDrawing">
      <xdr:col>19</xdr:col>
      <xdr:colOff>187325</xdr:colOff>
      <xdr:row>28</xdr:row>
      <xdr:rowOff>14605</xdr:rowOff>
    </xdr:to>
    <xdr:sp macro="" textlink="">
      <xdr:nvSpPr>
        <xdr:cNvPr id="83" name="楕円 82"/>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135255</xdr:rowOff>
    </xdr:from>
    <xdr:to xmlns:xdr="http://schemas.openxmlformats.org/drawingml/2006/spreadsheetDrawing">
      <xdr:col>23</xdr:col>
      <xdr:colOff>85725</xdr:colOff>
      <xdr:row>27</xdr:row>
      <xdr:rowOff>167640</xdr:rowOff>
    </xdr:to>
    <xdr:cxnSp macro="">
      <xdr:nvCxnSpPr>
        <xdr:cNvPr id="84" name="直線コネクタ 83"/>
        <xdr:cNvCxnSpPr/>
      </xdr:nvCxnSpPr>
      <xdr:spPr>
        <a:xfrm>
          <a:off x="4051300" y="553593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30480</xdr:rowOff>
    </xdr:from>
    <xdr:to xmlns:xdr="http://schemas.openxmlformats.org/drawingml/2006/spreadsheetDrawing">
      <xdr:col>15</xdr:col>
      <xdr:colOff>187325</xdr:colOff>
      <xdr:row>27</xdr:row>
      <xdr:rowOff>132080</xdr:rowOff>
    </xdr:to>
    <xdr:sp macro="" textlink="">
      <xdr:nvSpPr>
        <xdr:cNvPr id="85" name="楕円 84"/>
        <xdr:cNvSpPr/>
      </xdr:nvSpPr>
      <xdr:spPr>
        <a:xfrm>
          <a:off x="3238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81280</xdr:rowOff>
    </xdr:from>
    <xdr:to xmlns:xdr="http://schemas.openxmlformats.org/drawingml/2006/spreadsheetDrawing">
      <xdr:col>19</xdr:col>
      <xdr:colOff>136525</xdr:colOff>
      <xdr:row>27</xdr:row>
      <xdr:rowOff>135255</xdr:rowOff>
    </xdr:to>
    <xdr:cxnSp macro="">
      <xdr:nvCxnSpPr>
        <xdr:cNvPr id="86" name="直線コネクタ 85"/>
        <xdr:cNvCxnSpPr/>
      </xdr:nvCxnSpPr>
      <xdr:spPr>
        <a:xfrm>
          <a:off x="3289300" y="548195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8890</xdr:rowOff>
    </xdr:from>
    <xdr:to xmlns:xdr="http://schemas.openxmlformats.org/drawingml/2006/spreadsheetDrawing">
      <xdr:col>11</xdr:col>
      <xdr:colOff>187325</xdr:colOff>
      <xdr:row>27</xdr:row>
      <xdr:rowOff>110490</xdr:rowOff>
    </xdr:to>
    <xdr:sp macro="" textlink="">
      <xdr:nvSpPr>
        <xdr:cNvPr id="87" name="楕円 86"/>
        <xdr:cNvSpPr/>
      </xdr:nvSpPr>
      <xdr:spPr>
        <a:xfrm>
          <a:off x="2476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59690</xdr:rowOff>
    </xdr:from>
    <xdr:to xmlns:xdr="http://schemas.openxmlformats.org/drawingml/2006/spreadsheetDrawing">
      <xdr:col>15</xdr:col>
      <xdr:colOff>136525</xdr:colOff>
      <xdr:row>27</xdr:row>
      <xdr:rowOff>81280</xdr:rowOff>
    </xdr:to>
    <xdr:cxnSp macro="">
      <xdr:nvCxnSpPr>
        <xdr:cNvPr id="88" name="直線コネクタ 87"/>
        <xdr:cNvCxnSpPr/>
      </xdr:nvCxnSpPr>
      <xdr:spPr>
        <a:xfrm>
          <a:off x="2527300" y="546036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76200</xdr:rowOff>
    </xdr:from>
    <xdr:to xmlns:xdr="http://schemas.openxmlformats.org/drawingml/2006/spreadsheetDrawing">
      <xdr:col>7</xdr:col>
      <xdr:colOff>187325</xdr:colOff>
      <xdr:row>27</xdr:row>
      <xdr:rowOff>6350</xdr:rowOff>
    </xdr:to>
    <xdr:sp macro="" textlink="">
      <xdr:nvSpPr>
        <xdr:cNvPr id="89" name="楕円 88"/>
        <xdr:cNvSpPr/>
      </xdr:nvSpPr>
      <xdr:spPr>
        <a:xfrm>
          <a:off x="1714500" y="5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26</xdr:row>
      <xdr:rowOff>127000</xdr:rowOff>
    </xdr:from>
    <xdr:to xmlns:xdr="http://schemas.openxmlformats.org/drawingml/2006/spreadsheetDrawing">
      <xdr:col>11</xdr:col>
      <xdr:colOff>136525</xdr:colOff>
      <xdr:row>27</xdr:row>
      <xdr:rowOff>59690</xdr:rowOff>
    </xdr:to>
    <xdr:cxnSp macro="">
      <xdr:nvCxnSpPr>
        <xdr:cNvPr id="90" name="直線コネクタ 89"/>
        <xdr:cNvCxnSpPr/>
      </xdr:nvCxnSpPr>
      <xdr:spPr>
        <a:xfrm>
          <a:off x="1765300" y="535622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15240</xdr:rowOff>
    </xdr:from>
    <xdr:ext cx="403860" cy="259080"/>
    <xdr:sp macro="" textlink="">
      <xdr:nvSpPr>
        <xdr:cNvPr id="91" name="n_1aveValue有形固定資産減価償却率"/>
        <xdr:cNvSpPr txBox="1"/>
      </xdr:nvSpPr>
      <xdr:spPr>
        <a:xfrm>
          <a:off x="3836035" y="5930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97790</xdr:rowOff>
    </xdr:from>
    <xdr:ext cx="403860" cy="257810"/>
    <xdr:sp macro="" textlink="">
      <xdr:nvSpPr>
        <xdr:cNvPr id="92" name="n_2aveValue有形固定資産減価償却率"/>
        <xdr:cNvSpPr txBox="1"/>
      </xdr:nvSpPr>
      <xdr:spPr>
        <a:xfrm>
          <a:off x="3086735" y="5841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64770</xdr:rowOff>
    </xdr:from>
    <xdr:ext cx="403860" cy="257810"/>
    <xdr:sp macro="" textlink="">
      <xdr:nvSpPr>
        <xdr:cNvPr id="93" name="n_3aveValue有形固定資産減価償却率"/>
        <xdr:cNvSpPr txBox="1"/>
      </xdr:nvSpPr>
      <xdr:spPr>
        <a:xfrm>
          <a:off x="2324735" y="5808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101600</xdr:rowOff>
    </xdr:from>
    <xdr:ext cx="403860" cy="259080"/>
    <xdr:sp macro="" textlink="">
      <xdr:nvSpPr>
        <xdr:cNvPr id="94" name="n_4aveValue有形固定資産減価償却率"/>
        <xdr:cNvSpPr txBox="1"/>
      </xdr:nvSpPr>
      <xdr:spPr>
        <a:xfrm>
          <a:off x="1562735" y="5502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31115</xdr:rowOff>
    </xdr:from>
    <xdr:ext cx="403860" cy="257810"/>
    <xdr:sp macro="" textlink="">
      <xdr:nvSpPr>
        <xdr:cNvPr id="95" name="n_1mainValue有形固定資産減価償却率"/>
        <xdr:cNvSpPr txBox="1"/>
      </xdr:nvSpPr>
      <xdr:spPr>
        <a:xfrm>
          <a:off x="3836035" y="526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148590</xdr:rowOff>
    </xdr:from>
    <xdr:ext cx="403860" cy="259080"/>
    <xdr:sp macro="" textlink="">
      <xdr:nvSpPr>
        <xdr:cNvPr id="96" name="n_2mainValue有形固定資産減価償却率"/>
        <xdr:cNvSpPr txBox="1"/>
      </xdr:nvSpPr>
      <xdr:spPr>
        <a:xfrm>
          <a:off x="3086735" y="5206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127000</xdr:rowOff>
    </xdr:from>
    <xdr:ext cx="403860" cy="259080"/>
    <xdr:sp macro="" textlink="">
      <xdr:nvSpPr>
        <xdr:cNvPr id="97" name="n_3mainValue有形固定資産減価償却率"/>
        <xdr:cNvSpPr txBox="1"/>
      </xdr:nvSpPr>
      <xdr:spPr>
        <a:xfrm>
          <a:off x="2324735" y="5184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22860</xdr:rowOff>
    </xdr:from>
    <xdr:ext cx="403860" cy="259080"/>
    <xdr:sp macro="" textlink="">
      <xdr:nvSpPr>
        <xdr:cNvPr id="98" name="n_4mainValue有形固定資産減価償却率"/>
        <xdr:cNvSpPr txBox="1"/>
      </xdr:nvSpPr>
      <xdr:spPr>
        <a:xfrm>
          <a:off x="1562735" y="5080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債務償還比率については、類似団体平均より182.9ポイント、前年度と比較して16.6ポイント上回っている。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将来負担額については、平成26年度に庁舎建設事業にかかる多額の町債を発行したため一時的に増加したが、平成27年度からは新規発行を抑制したことで減小に転じ、同水準で推移していた。令和元年度はわずかに減小しており、公営企業債等繰入見込額の減少が主な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一方、充当可能財源等については、増加した。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今後も、将来世代への負担の先送りが顕著とならないよう適正な基金管理、地方債残高等の将来負担額の抑制等、健全な財政運営に努める。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156845</xdr:rowOff>
    </xdr:from>
    <xdr:ext cx="409575" cy="224155"/>
    <xdr:sp macro="" textlink="">
      <xdr:nvSpPr>
        <xdr:cNvPr id="116" name="テキスト ボックス 115"/>
        <xdr:cNvSpPr txBox="1"/>
      </xdr:nvSpPr>
      <xdr:spPr>
        <a:xfrm>
          <a:off x="10828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9575" cy="224155"/>
    <xdr:sp macro="" textlink="">
      <xdr:nvSpPr>
        <xdr:cNvPr id="118" name="テキスト ボックス 117"/>
        <xdr:cNvSpPr txBox="1"/>
      </xdr:nvSpPr>
      <xdr:spPr>
        <a:xfrm>
          <a:off x="10828655" y="61544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9575" cy="225425"/>
    <xdr:sp macro="" textlink="">
      <xdr:nvSpPr>
        <xdr:cNvPr id="120" name="テキスト ボックス 119"/>
        <xdr:cNvSpPr txBox="1"/>
      </xdr:nvSpPr>
      <xdr:spPr>
        <a:xfrm>
          <a:off x="10828655" y="57226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26</xdr:row>
      <xdr:rowOff>61595</xdr:rowOff>
    </xdr:from>
    <xdr:ext cx="409575" cy="225425"/>
    <xdr:sp macro="" textlink="">
      <xdr:nvSpPr>
        <xdr:cNvPr id="122" name="テキスト ボックス 121"/>
        <xdr:cNvSpPr txBox="1"/>
      </xdr:nvSpPr>
      <xdr:spPr>
        <a:xfrm>
          <a:off x="10828655" y="52908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155"/>
    <xdr:sp macro="" textlink="">
      <xdr:nvSpPr>
        <xdr:cNvPr id="124" name="テキスト ボックス 123"/>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128905</xdr:rowOff>
    </xdr:from>
    <xdr:to xmlns:xdr="http://schemas.openxmlformats.org/drawingml/2006/spreadsheetDrawing">
      <xdr:col>76</xdr:col>
      <xdr:colOff>21590</xdr:colOff>
      <xdr:row>34</xdr:row>
      <xdr:rowOff>65405</xdr:rowOff>
    </xdr:to>
    <xdr:cxnSp macro="">
      <xdr:nvCxnSpPr>
        <xdr:cNvPr id="126" name="直線コネクタ 125"/>
        <xdr:cNvCxnSpPr/>
      </xdr:nvCxnSpPr>
      <xdr:spPr>
        <a:xfrm flipV="1">
          <a:off x="14793595" y="535813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69215</xdr:rowOff>
    </xdr:from>
    <xdr:ext cx="468630" cy="259080"/>
    <xdr:sp macro="" textlink="">
      <xdr:nvSpPr>
        <xdr:cNvPr id="127" name="債務償還比率最小値テキスト"/>
        <xdr:cNvSpPr txBox="1"/>
      </xdr:nvSpPr>
      <xdr:spPr>
        <a:xfrm>
          <a:off x="14846300" y="6670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65405</xdr:rowOff>
    </xdr:from>
    <xdr:to xmlns:xdr="http://schemas.openxmlformats.org/drawingml/2006/spreadsheetDrawing">
      <xdr:col>76</xdr:col>
      <xdr:colOff>111125</xdr:colOff>
      <xdr:row>34</xdr:row>
      <xdr:rowOff>65405</xdr:rowOff>
    </xdr:to>
    <xdr:cxnSp macro="">
      <xdr:nvCxnSpPr>
        <xdr:cNvPr id="128" name="直線コネクタ 127"/>
        <xdr:cNvCxnSpPr/>
      </xdr:nvCxnSpPr>
      <xdr:spPr>
        <a:xfrm>
          <a:off x="14706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75565</xdr:rowOff>
    </xdr:from>
    <xdr:ext cx="468630" cy="257810"/>
    <xdr:sp macro="" textlink="">
      <xdr:nvSpPr>
        <xdr:cNvPr id="129" name="債務償還比率最大値テキスト"/>
        <xdr:cNvSpPr txBox="1"/>
      </xdr:nvSpPr>
      <xdr:spPr>
        <a:xfrm>
          <a:off x="14846300" y="5133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128905</xdr:rowOff>
    </xdr:from>
    <xdr:to xmlns:xdr="http://schemas.openxmlformats.org/drawingml/2006/spreadsheetDrawing">
      <xdr:col>76</xdr:col>
      <xdr:colOff>111125</xdr:colOff>
      <xdr:row>26</xdr:row>
      <xdr:rowOff>128905</xdr:rowOff>
    </xdr:to>
    <xdr:cxnSp macro="">
      <xdr:nvCxnSpPr>
        <xdr:cNvPr id="130" name="直線コネクタ 129"/>
        <xdr:cNvCxnSpPr/>
      </xdr:nvCxnSpPr>
      <xdr:spPr>
        <a:xfrm>
          <a:off x="1470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29210</xdr:rowOff>
    </xdr:from>
    <xdr:ext cx="468630" cy="257810"/>
    <xdr:sp macro="" textlink="">
      <xdr:nvSpPr>
        <xdr:cNvPr id="131" name="債務償還比率平均値テキスト"/>
        <xdr:cNvSpPr txBox="1"/>
      </xdr:nvSpPr>
      <xdr:spPr>
        <a:xfrm>
          <a:off x="14846300" y="594423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6350</xdr:rowOff>
    </xdr:from>
    <xdr:to xmlns:xdr="http://schemas.openxmlformats.org/drawingml/2006/spreadsheetDrawing">
      <xdr:col>76</xdr:col>
      <xdr:colOff>73025</xdr:colOff>
      <xdr:row>31</xdr:row>
      <xdr:rowOff>107315</xdr:rowOff>
    </xdr:to>
    <xdr:sp macro="" textlink="">
      <xdr:nvSpPr>
        <xdr:cNvPr id="132" name="フローチャート: 判断 131"/>
        <xdr:cNvSpPr/>
      </xdr:nvSpPr>
      <xdr:spPr>
        <a:xfrm>
          <a:off x="14744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43815</xdr:rowOff>
    </xdr:from>
    <xdr:to xmlns:xdr="http://schemas.openxmlformats.org/drawingml/2006/spreadsheetDrawing">
      <xdr:col>72</xdr:col>
      <xdr:colOff>123825</xdr:colOff>
      <xdr:row>31</xdr:row>
      <xdr:rowOff>145415</xdr:rowOff>
    </xdr:to>
    <xdr:sp macro="" textlink="">
      <xdr:nvSpPr>
        <xdr:cNvPr id="133" name="フローチャート: 判断 132"/>
        <xdr:cNvSpPr/>
      </xdr:nvSpPr>
      <xdr:spPr>
        <a:xfrm>
          <a:off x="14033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67945</xdr:rowOff>
    </xdr:from>
    <xdr:to xmlns:xdr="http://schemas.openxmlformats.org/drawingml/2006/spreadsheetDrawing">
      <xdr:col>68</xdr:col>
      <xdr:colOff>123825</xdr:colOff>
      <xdr:row>31</xdr:row>
      <xdr:rowOff>169545</xdr:rowOff>
    </xdr:to>
    <xdr:sp macro="" textlink="">
      <xdr:nvSpPr>
        <xdr:cNvPr id="134" name="フローチャート: 判断 133"/>
        <xdr:cNvSpPr/>
      </xdr:nvSpPr>
      <xdr:spPr>
        <a:xfrm>
          <a:off x="13271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80010</xdr:rowOff>
    </xdr:from>
    <xdr:to xmlns:xdr="http://schemas.openxmlformats.org/drawingml/2006/spreadsheetDrawing">
      <xdr:col>64</xdr:col>
      <xdr:colOff>123825</xdr:colOff>
      <xdr:row>32</xdr:row>
      <xdr:rowOff>10160</xdr:rowOff>
    </xdr:to>
    <xdr:sp macro="" textlink="">
      <xdr:nvSpPr>
        <xdr:cNvPr id="135" name="フローチャート: 判断 134"/>
        <xdr:cNvSpPr/>
      </xdr:nvSpPr>
      <xdr:spPr>
        <a:xfrm>
          <a:off x="12509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21590</xdr:rowOff>
    </xdr:from>
    <xdr:to xmlns:xdr="http://schemas.openxmlformats.org/drawingml/2006/spreadsheetDrawing">
      <xdr:col>60</xdr:col>
      <xdr:colOff>123825</xdr:colOff>
      <xdr:row>31</xdr:row>
      <xdr:rowOff>123190</xdr:rowOff>
    </xdr:to>
    <xdr:sp macro="" textlink="">
      <xdr:nvSpPr>
        <xdr:cNvPr id="136" name="フローチャート: 判断 135"/>
        <xdr:cNvSpPr/>
      </xdr:nvSpPr>
      <xdr:spPr>
        <a:xfrm>
          <a:off x="1174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7" name="テキスト ボックス 136"/>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8" name="テキスト ボックス 137"/>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39" name="テキスト ボックス 138"/>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0" name="テキスト ボックス 139"/>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1" name="テキスト ボックス 140"/>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57785</xdr:rowOff>
    </xdr:from>
    <xdr:to xmlns:xdr="http://schemas.openxmlformats.org/drawingml/2006/spreadsheetDrawing">
      <xdr:col>76</xdr:col>
      <xdr:colOff>73025</xdr:colOff>
      <xdr:row>33</xdr:row>
      <xdr:rowOff>159385</xdr:rowOff>
    </xdr:to>
    <xdr:sp macro="" textlink="">
      <xdr:nvSpPr>
        <xdr:cNvPr id="142" name="楕円 141"/>
        <xdr:cNvSpPr/>
      </xdr:nvSpPr>
      <xdr:spPr>
        <a:xfrm>
          <a:off x="1474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36195</xdr:rowOff>
    </xdr:from>
    <xdr:ext cx="468630" cy="259080"/>
    <xdr:sp macro="" textlink="">
      <xdr:nvSpPr>
        <xdr:cNvPr id="143" name="債務償還比率該当値テキスト"/>
        <xdr:cNvSpPr txBox="1"/>
      </xdr:nvSpPr>
      <xdr:spPr>
        <a:xfrm>
          <a:off x="14846300" y="6465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21590</xdr:rowOff>
    </xdr:from>
    <xdr:to xmlns:xdr="http://schemas.openxmlformats.org/drawingml/2006/spreadsheetDrawing">
      <xdr:col>72</xdr:col>
      <xdr:colOff>123825</xdr:colOff>
      <xdr:row>33</xdr:row>
      <xdr:rowOff>123190</xdr:rowOff>
    </xdr:to>
    <xdr:sp macro="" textlink="">
      <xdr:nvSpPr>
        <xdr:cNvPr id="144" name="楕円 143"/>
        <xdr:cNvSpPr/>
      </xdr:nvSpPr>
      <xdr:spPr>
        <a:xfrm>
          <a:off x="14033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72390</xdr:rowOff>
    </xdr:from>
    <xdr:to xmlns:xdr="http://schemas.openxmlformats.org/drawingml/2006/spreadsheetDrawing">
      <xdr:col>76</xdr:col>
      <xdr:colOff>22225</xdr:colOff>
      <xdr:row>33</xdr:row>
      <xdr:rowOff>109220</xdr:rowOff>
    </xdr:to>
    <xdr:cxnSp macro="">
      <xdr:nvCxnSpPr>
        <xdr:cNvPr id="145" name="直線コネクタ 144"/>
        <xdr:cNvCxnSpPr/>
      </xdr:nvCxnSpPr>
      <xdr:spPr>
        <a:xfrm>
          <a:off x="14084300" y="650176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52705</xdr:rowOff>
    </xdr:from>
    <xdr:to xmlns:xdr="http://schemas.openxmlformats.org/drawingml/2006/spreadsheetDrawing">
      <xdr:col>68</xdr:col>
      <xdr:colOff>123825</xdr:colOff>
      <xdr:row>32</xdr:row>
      <xdr:rowOff>154940</xdr:rowOff>
    </xdr:to>
    <xdr:sp macro="" textlink="">
      <xdr:nvSpPr>
        <xdr:cNvPr id="146" name="楕円 145"/>
        <xdr:cNvSpPr/>
      </xdr:nvSpPr>
      <xdr:spPr>
        <a:xfrm>
          <a:off x="13271500" y="6310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103505</xdr:rowOff>
    </xdr:from>
    <xdr:to xmlns:xdr="http://schemas.openxmlformats.org/drawingml/2006/spreadsheetDrawing">
      <xdr:col>72</xdr:col>
      <xdr:colOff>73025</xdr:colOff>
      <xdr:row>33</xdr:row>
      <xdr:rowOff>72390</xdr:rowOff>
    </xdr:to>
    <xdr:cxnSp macro="">
      <xdr:nvCxnSpPr>
        <xdr:cNvPr id="147" name="直線コネクタ 146"/>
        <xdr:cNvCxnSpPr/>
      </xdr:nvCxnSpPr>
      <xdr:spPr>
        <a:xfrm>
          <a:off x="13322300" y="6361430"/>
          <a:ext cx="762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161925</xdr:rowOff>
    </xdr:from>
    <xdr:to xmlns:xdr="http://schemas.openxmlformats.org/drawingml/2006/spreadsheetDrawing">
      <xdr:col>64</xdr:col>
      <xdr:colOff>123825</xdr:colOff>
      <xdr:row>32</xdr:row>
      <xdr:rowOff>92075</xdr:rowOff>
    </xdr:to>
    <xdr:sp macro="" textlink="">
      <xdr:nvSpPr>
        <xdr:cNvPr id="148" name="楕円 147"/>
        <xdr:cNvSpPr/>
      </xdr:nvSpPr>
      <xdr:spPr>
        <a:xfrm>
          <a:off x="1250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41275</xdr:rowOff>
    </xdr:from>
    <xdr:to xmlns:xdr="http://schemas.openxmlformats.org/drawingml/2006/spreadsheetDrawing">
      <xdr:col>68</xdr:col>
      <xdr:colOff>73025</xdr:colOff>
      <xdr:row>32</xdr:row>
      <xdr:rowOff>103505</xdr:rowOff>
    </xdr:to>
    <xdr:cxnSp macro="">
      <xdr:nvCxnSpPr>
        <xdr:cNvPr id="149" name="直線コネクタ 148"/>
        <xdr:cNvCxnSpPr/>
      </xdr:nvCxnSpPr>
      <xdr:spPr>
        <a:xfrm>
          <a:off x="12560300" y="6299200"/>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137160</xdr:rowOff>
    </xdr:from>
    <xdr:to xmlns:xdr="http://schemas.openxmlformats.org/drawingml/2006/spreadsheetDrawing">
      <xdr:col>60</xdr:col>
      <xdr:colOff>123825</xdr:colOff>
      <xdr:row>32</xdr:row>
      <xdr:rowOff>67310</xdr:rowOff>
    </xdr:to>
    <xdr:sp macro="" textlink="">
      <xdr:nvSpPr>
        <xdr:cNvPr id="150" name="楕円 149"/>
        <xdr:cNvSpPr/>
      </xdr:nvSpPr>
      <xdr:spPr>
        <a:xfrm>
          <a:off x="11747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16510</xdr:rowOff>
    </xdr:from>
    <xdr:to xmlns:xdr="http://schemas.openxmlformats.org/drawingml/2006/spreadsheetDrawing">
      <xdr:col>64</xdr:col>
      <xdr:colOff>73025</xdr:colOff>
      <xdr:row>32</xdr:row>
      <xdr:rowOff>41275</xdr:rowOff>
    </xdr:to>
    <xdr:cxnSp macro="">
      <xdr:nvCxnSpPr>
        <xdr:cNvPr id="151" name="直線コネクタ 150"/>
        <xdr:cNvCxnSpPr/>
      </xdr:nvCxnSpPr>
      <xdr:spPr>
        <a:xfrm>
          <a:off x="11798300" y="627443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161925</xdr:rowOff>
    </xdr:from>
    <xdr:ext cx="468630" cy="259080"/>
    <xdr:sp macro="" textlink="">
      <xdr:nvSpPr>
        <xdr:cNvPr id="152" name="n_1aveValue債務償還比率"/>
        <xdr:cNvSpPr txBox="1"/>
      </xdr:nvSpPr>
      <xdr:spPr>
        <a:xfrm>
          <a:off x="13836650" y="590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14605</xdr:rowOff>
    </xdr:from>
    <xdr:ext cx="468630" cy="259080"/>
    <xdr:sp macro="" textlink="">
      <xdr:nvSpPr>
        <xdr:cNvPr id="153" name="n_2aveValue債務償還比率"/>
        <xdr:cNvSpPr txBox="1"/>
      </xdr:nvSpPr>
      <xdr:spPr>
        <a:xfrm>
          <a:off x="13087350" y="592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26670</xdr:rowOff>
    </xdr:from>
    <xdr:ext cx="468630" cy="259080"/>
    <xdr:sp macro="" textlink="">
      <xdr:nvSpPr>
        <xdr:cNvPr id="154" name="n_3aveValue債務償還比率"/>
        <xdr:cNvSpPr txBox="1"/>
      </xdr:nvSpPr>
      <xdr:spPr>
        <a:xfrm>
          <a:off x="12325350" y="5941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139700</xdr:rowOff>
    </xdr:from>
    <xdr:ext cx="468630" cy="259080"/>
    <xdr:sp macro="" textlink="">
      <xdr:nvSpPr>
        <xdr:cNvPr id="155" name="n_4aveValue債務償還比率"/>
        <xdr:cNvSpPr txBox="1"/>
      </xdr:nvSpPr>
      <xdr:spPr>
        <a:xfrm>
          <a:off x="11563350" y="5883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114300</xdr:rowOff>
    </xdr:from>
    <xdr:ext cx="468630" cy="259080"/>
    <xdr:sp macro="" textlink="">
      <xdr:nvSpPr>
        <xdr:cNvPr id="156" name="n_1mainValue債務償還比率"/>
        <xdr:cNvSpPr txBox="1"/>
      </xdr:nvSpPr>
      <xdr:spPr>
        <a:xfrm>
          <a:off x="13836650" y="6543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145415</xdr:rowOff>
    </xdr:from>
    <xdr:ext cx="468630" cy="257810"/>
    <xdr:sp macro="" textlink="">
      <xdr:nvSpPr>
        <xdr:cNvPr id="157" name="n_2mainValue債務償還比率"/>
        <xdr:cNvSpPr txBox="1"/>
      </xdr:nvSpPr>
      <xdr:spPr>
        <a:xfrm>
          <a:off x="13087350" y="6403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83185</xdr:rowOff>
    </xdr:from>
    <xdr:ext cx="468630" cy="259080"/>
    <xdr:sp macro="" textlink="">
      <xdr:nvSpPr>
        <xdr:cNvPr id="158" name="n_3mainValue債務償還比率"/>
        <xdr:cNvSpPr txBox="1"/>
      </xdr:nvSpPr>
      <xdr:spPr>
        <a:xfrm>
          <a:off x="12325350" y="6341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58420</xdr:rowOff>
    </xdr:from>
    <xdr:ext cx="468630" cy="259080"/>
    <xdr:sp macro="" textlink="">
      <xdr:nvSpPr>
        <xdr:cNvPr id="159" name="n_4mainValue債務償還比率"/>
        <xdr:cNvSpPr txBox="1"/>
      </xdr:nvSpPr>
      <xdr:spPr>
        <a:xfrm>
          <a:off x="11563350" y="63163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2" name="テキスト ボックス 161"/>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3" name="テキスト ボックス 162"/>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4" name="テキスト ボックス 163"/>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5" name="テキスト ボックス 164"/>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090" cy="259080"/>
    <xdr:sp macro="" textlink="">
      <xdr:nvSpPr>
        <xdr:cNvPr id="45" name="テキスト ボックス 44"/>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10160</xdr:rowOff>
    </xdr:from>
    <xdr:to xmlns:xdr="http://schemas.openxmlformats.org/drawingml/2006/spreadsheetDrawing">
      <xdr:col>24</xdr:col>
      <xdr:colOff>62865</xdr:colOff>
      <xdr:row>41</xdr:row>
      <xdr:rowOff>103505</xdr:rowOff>
    </xdr:to>
    <xdr:cxnSp macro="">
      <xdr:nvCxnSpPr>
        <xdr:cNvPr id="55" name="直線コネクタ 54"/>
        <xdr:cNvCxnSpPr/>
      </xdr:nvCxnSpPr>
      <xdr:spPr>
        <a:xfrm flipV="1">
          <a:off x="4634865" y="583946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107315</xdr:rowOff>
    </xdr:from>
    <xdr:ext cx="405130" cy="259080"/>
    <xdr:sp macro="" textlink="">
      <xdr:nvSpPr>
        <xdr:cNvPr id="56" name="【道路】&#10;有形固定資産減価償却率最小値テキスト"/>
        <xdr:cNvSpPr txBox="1"/>
      </xdr:nvSpPr>
      <xdr:spPr>
        <a:xfrm>
          <a:off x="4673600" y="713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103505</xdr:rowOff>
    </xdr:from>
    <xdr:to xmlns:xdr="http://schemas.openxmlformats.org/drawingml/2006/spreadsheetDrawing">
      <xdr:col>24</xdr:col>
      <xdr:colOff>152400</xdr:colOff>
      <xdr:row>41</xdr:row>
      <xdr:rowOff>103505</xdr:rowOff>
    </xdr:to>
    <xdr:cxnSp macro="">
      <xdr:nvCxnSpPr>
        <xdr:cNvPr id="57" name="直線コネクタ 56"/>
        <xdr:cNvCxnSpPr/>
      </xdr:nvCxnSpPr>
      <xdr:spPr>
        <a:xfrm>
          <a:off x="4546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128270</xdr:rowOff>
    </xdr:from>
    <xdr:ext cx="405130" cy="259080"/>
    <xdr:sp macro="" textlink="">
      <xdr:nvSpPr>
        <xdr:cNvPr id="58" name="【道路】&#10;有形固定資産減価償却率最大値テキスト"/>
        <xdr:cNvSpPr txBox="1"/>
      </xdr:nvSpPr>
      <xdr:spPr>
        <a:xfrm>
          <a:off x="4673600" y="561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10160</xdr:rowOff>
    </xdr:from>
    <xdr:to xmlns:xdr="http://schemas.openxmlformats.org/drawingml/2006/spreadsheetDrawing">
      <xdr:col>24</xdr:col>
      <xdr:colOff>152400</xdr:colOff>
      <xdr:row>34</xdr:row>
      <xdr:rowOff>10160</xdr:rowOff>
    </xdr:to>
    <xdr:cxnSp macro="">
      <xdr:nvCxnSpPr>
        <xdr:cNvPr id="59" name="直線コネクタ 58"/>
        <xdr:cNvCxnSpPr/>
      </xdr:nvCxnSpPr>
      <xdr:spPr>
        <a:xfrm>
          <a:off x="4546600" y="58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33655</xdr:rowOff>
    </xdr:from>
    <xdr:ext cx="405130" cy="258445"/>
    <xdr:sp macro="" textlink="">
      <xdr:nvSpPr>
        <xdr:cNvPr id="60" name="【道路】&#10;有形固定資産減価償却率平均値テキスト"/>
        <xdr:cNvSpPr txBox="1"/>
      </xdr:nvSpPr>
      <xdr:spPr>
        <a:xfrm>
          <a:off x="4673600" y="63773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55245</xdr:rowOff>
    </xdr:from>
    <xdr:to xmlns:xdr="http://schemas.openxmlformats.org/drawingml/2006/spreadsheetDrawing">
      <xdr:col>24</xdr:col>
      <xdr:colOff>114300</xdr:colOff>
      <xdr:row>37</xdr:row>
      <xdr:rowOff>156845</xdr:rowOff>
    </xdr:to>
    <xdr:sp macro="" textlink="">
      <xdr:nvSpPr>
        <xdr:cNvPr id="61" name="フローチャート: 判断 60"/>
        <xdr:cNvSpPr/>
      </xdr:nvSpPr>
      <xdr:spPr>
        <a:xfrm>
          <a:off x="45847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41275</xdr:rowOff>
    </xdr:from>
    <xdr:to xmlns:xdr="http://schemas.openxmlformats.org/drawingml/2006/spreadsheetDrawing">
      <xdr:col>20</xdr:col>
      <xdr:colOff>38100</xdr:colOff>
      <xdr:row>37</xdr:row>
      <xdr:rowOff>143510</xdr:rowOff>
    </xdr:to>
    <xdr:sp macro="" textlink="">
      <xdr:nvSpPr>
        <xdr:cNvPr id="62" name="フローチャート: 判断 61"/>
        <xdr:cNvSpPr/>
      </xdr:nvSpPr>
      <xdr:spPr>
        <a:xfrm>
          <a:off x="37465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18415</xdr:rowOff>
    </xdr:from>
    <xdr:to xmlns:xdr="http://schemas.openxmlformats.org/drawingml/2006/spreadsheetDrawing">
      <xdr:col>15</xdr:col>
      <xdr:colOff>101600</xdr:colOff>
      <xdr:row>37</xdr:row>
      <xdr:rowOff>120650</xdr:rowOff>
    </xdr:to>
    <xdr:sp macro="" textlink="">
      <xdr:nvSpPr>
        <xdr:cNvPr id="63" name="フローチャート: 判断 62"/>
        <xdr:cNvSpPr/>
      </xdr:nvSpPr>
      <xdr:spPr>
        <a:xfrm>
          <a:off x="2857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135255</xdr:rowOff>
    </xdr:from>
    <xdr:to xmlns:xdr="http://schemas.openxmlformats.org/drawingml/2006/spreadsheetDrawing">
      <xdr:col>10</xdr:col>
      <xdr:colOff>165100</xdr:colOff>
      <xdr:row>37</xdr:row>
      <xdr:rowOff>65405</xdr:rowOff>
    </xdr:to>
    <xdr:sp macro="" textlink="">
      <xdr:nvSpPr>
        <xdr:cNvPr id="64" name="フローチャート: 判断 63"/>
        <xdr:cNvSpPr/>
      </xdr:nvSpPr>
      <xdr:spPr>
        <a:xfrm>
          <a:off x="1968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78105</xdr:rowOff>
    </xdr:from>
    <xdr:to xmlns:xdr="http://schemas.openxmlformats.org/drawingml/2006/spreadsheetDrawing">
      <xdr:col>6</xdr:col>
      <xdr:colOff>38100</xdr:colOff>
      <xdr:row>36</xdr:row>
      <xdr:rowOff>8255</xdr:rowOff>
    </xdr:to>
    <xdr:sp macro="" textlink="">
      <xdr:nvSpPr>
        <xdr:cNvPr id="65" name="フローチャート: 判断 64"/>
        <xdr:cNvSpPr/>
      </xdr:nvSpPr>
      <xdr:spPr>
        <a:xfrm>
          <a:off x="1079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5080</xdr:rowOff>
    </xdr:from>
    <xdr:to xmlns:xdr="http://schemas.openxmlformats.org/drawingml/2006/spreadsheetDrawing">
      <xdr:col>24</xdr:col>
      <xdr:colOff>114300</xdr:colOff>
      <xdr:row>36</xdr:row>
      <xdr:rowOff>106680</xdr:rowOff>
    </xdr:to>
    <xdr:sp macro="" textlink="">
      <xdr:nvSpPr>
        <xdr:cNvPr id="71" name="楕円 70"/>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27940</xdr:rowOff>
    </xdr:from>
    <xdr:ext cx="405130" cy="259080"/>
    <xdr:sp macro="" textlink="">
      <xdr:nvSpPr>
        <xdr:cNvPr id="72" name="【道路】&#10;有形固定資産減価償却率該当値テキスト"/>
        <xdr:cNvSpPr txBox="1"/>
      </xdr:nvSpPr>
      <xdr:spPr>
        <a:xfrm>
          <a:off x="4673600" y="602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165100</xdr:rowOff>
    </xdr:from>
    <xdr:to xmlns:xdr="http://schemas.openxmlformats.org/drawingml/2006/spreadsheetDrawing">
      <xdr:col>20</xdr:col>
      <xdr:colOff>38100</xdr:colOff>
      <xdr:row>36</xdr:row>
      <xdr:rowOff>95250</xdr:rowOff>
    </xdr:to>
    <xdr:sp macro="" textlink="">
      <xdr:nvSpPr>
        <xdr:cNvPr id="73" name="楕円 72"/>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44450</xdr:rowOff>
    </xdr:from>
    <xdr:to xmlns:xdr="http://schemas.openxmlformats.org/drawingml/2006/spreadsheetDrawing">
      <xdr:col>24</xdr:col>
      <xdr:colOff>63500</xdr:colOff>
      <xdr:row>36</xdr:row>
      <xdr:rowOff>55880</xdr:rowOff>
    </xdr:to>
    <xdr:cxnSp macro="">
      <xdr:nvCxnSpPr>
        <xdr:cNvPr id="74" name="直線コネクタ 73"/>
        <xdr:cNvCxnSpPr/>
      </xdr:nvCxnSpPr>
      <xdr:spPr>
        <a:xfrm>
          <a:off x="3797300" y="62166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119380</xdr:rowOff>
    </xdr:from>
    <xdr:to xmlns:xdr="http://schemas.openxmlformats.org/drawingml/2006/spreadsheetDrawing">
      <xdr:col>15</xdr:col>
      <xdr:colOff>101600</xdr:colOff>
      <xdr:row>36</xdr:row>
      <xdr:rowOff>49530</xdr:rowOff>
    </xdr:to>
    <xdr:sp macro="" textlink="">
      <xdr:nvSpPr>
        <xdr:cNvPr id="75" name="楕円 74"/>
        <xdr:cNvSpPr/>
      </xdr:nvSpPr>
      <xdr:spPr>
        <a:xfrm>
          <a:off x="2857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170180</xdr:rowOff>
    </xdr:from>
    <xdr:to xmlns:xdr="http://schemas.openxmlformats.org/drawingml/2006/spreadsheetDrawing">
      <xdr:col>19</xdr:col>
      <xdr:colOff>177800</xdr:colOff>
      <xdr:row>36</xdr:row>
      <xdr:rowOff>44450</xdr:rowOff>
    </xdr:to>
    <xdr:cxnSp macro="">
      <xdr:nvCxnSpPr>
        <xdr:cNvPr id="76" name="直線コネクタ 75"/>
        <xdr:cNvCxnSpPr/>
      </xdr:nvCxnSpPr>
      <xdr:spPr>
        <a:xfrm>
          <a:off x="2908300" y="6170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75565</xdr:rowOff>
    </xdr:from>
    <xdr:to xmlns:xdr="http://schemas.openxmlformats.org/drawingml/2006/spreadsheetDrawing">
      <xdr:col>10</xdr:col>
      <xdr:colOff>165100</xdr:colOff>
      <xdr:row>36</xdr:row>
      <xdr:rowOff>6350</xdr:rowOff>
    </xdr:to>
    <xdr:sp macro="" textlink="">
      <xdr:nvSpPr>
        <xdr:cNvPr id="77" name="楕円 76"/>
        <xdr:cNvSpPr/>
      </xdr:nvSpPr>
      <xdr:spPr>
        <a:xfrm>
          <a:off x="1968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126365</xdr:rowOff>
    </xdr:from>
    <xdr:to xmlns:xdr="http://schemas.openxmlformats.org/drawingml/2006/spreadsheetDrawing">
      <xdr:col>15</xdr:col>
      <xdr:colOff>50800</xdr:colOff>
      <xdr:row>35</xdr:row>
      <xdr:rowOff>170180</xdr:rowOff>
    </xdr:to>
    <xdr:cxnSp macro="">
      <xdr:nvCxnSpPr>
        <xdr:cNvPr id="78" name="直線コネクタ 77"/>
        <xdr:cNvCxnSpPr/>
      </xdr:nvCxnSpPr>
      <xdr:spPr>
        <a:xfrm>
          <a:off x="2019300" y="61271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55245</xdr:rowOff>
    </xdr:from>
    <xdr:to xmlns:xdr="http://schemas.openxmlformats.org/drawingml/2006/spreadsheetDrawing">
      <xdr:col>6</xdr:col>
      <xdr:colOff>38100</xdr:colOff>
      <xdr:row>35</xdr:row>
      <xdr:rowOff>156845</xdr:rowOff>
    </xdr:to>
    <xdr:sp macro="" textlink="">
      <xdr:nvSpPr>
        <xdr:cNvPr id="79" name="楕円 78"/>
        <xdr:cNvSpPr/>
      </xdr:nvSpPr>
      <xdr:spPr>
        <a:xfrm>
          <a:off x="1079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106045</xdr:rowOff>
    </xdr:from>
    <xdr:to xmlns:xdr="http://schemas.openxmlformats.org/drawingml/2006/spreadsheetDrawing">
      <xdr:col>10</xdr:col>
      <xdr:colOff>114300</xdr:colOff>
      <xdr:row>35</xdr:row>
      <xdr:rowOff>126365</xdr:rowOff>
    </xdr:to>
    <xdr:cxnSp macro="">
      <xdr:nvCxnSpPr>
        <xdr:cNvPr id="80" name="直線コネクタ 79"/>
        <xdr:cNvCxnSpPr/>
      </xdr:nvCxnSpPr>
      <xdr:spPr>
        <a:xfrm>
          <a:off x="1130300" y="61067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133985</xdr:rowOff>
    </xdr:from>
    <xdr:ext cx="405130" cy="257810"/>
    <xdr:sp macro="" textlink="">
      <xdr:nvSpPr>
        <xdr:cNvPr id="81" name="n_1aveValue【道路】&#10;有形固定資産減価償却率"/>
        <xdr:cNvSpPr txBox="1"/>
      </xdr:nvSpPr>
      <xdr:spPr>
        <a:xfrm>
          <a:off x="3582035" y="6477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111125</xdr:rowOff>
    </xdr:from>
    <xdr:ext cx="403860" cy="257810"/>
    <xdr:sp macro="" textlink="">
      <xdr:nvSpPr>
        <xdr:cNvPr id="82" name="n_2aveValue【道路】&#10;有形固定資産減価償却率"/>
        <xdr:cNvSpPr txBox="1"/>
      </xdr:nvSpPr>
      <xdr:spPr>
        <a:xfrm>
          <a:off x="2705735" y="6454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56515</xdr:rowOff>
    </xdr:from>
    <xdr:ext cx="403860" cy="258445"/>
    <xdr:sp macro="" textlink="">
      <xdr:nvSpPr>
        <xdr:cNvPr id="83" name="n_3aveValue【道路】&#10;有形固定資産減価償却率"/>
        <xdr:cNvSpPr txBox="1"/>
      </xdr:nvSpPr>
      <xdr:spPr>
        <a:xfrm>
          <a:off x="1816735" y="64001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170815</xdr:rowOff>
    </xdr:from>
    <xdr:ext cx="403860" cy="258445"/>
    <xdr:sp macro="" textlink="">
      <xdr:nvSpPr>
        <xdr:cNvPr id="84" name="n_4aveValue【道路】&#10;有形固定資産減価償却率"/>
        <xdr:cNvSpPr txBox="1"/>
      </xdr:nvSpPr>
      <xdr:spPr>
        <a:xfrm>
          <a:off x="927735" y="61715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111760</xdr:rowOff>
    </xdr:from>
    <xdr:ext cx="405130" cy="257810"/>
    <xdr:sp macro="" textlink="">
      <xdr:nvSpPr>
        <xdr:cNvPr id="85" name="n_1mainValue【道路】&#10;有形固定資産減価償却率"/>
        <xdr:cNvSpPr txBox="1"/>
      </xdr:nvSpPr>
      <xdr:spPr>
        <a:xfrm>
          <a:off x="3582035" y="5941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66040</xdr:rowOff>
    </xdr:from>
    <xdr:ext cx="403860" cy="257810"/>
    <xdr:sp macro="" textlink="">
      <xdr:nvSpPr>
        <xdr:cNvPr id="86" name="n_2mainValue【道路】&#10;有形固定資産減価償却率"/>
        <xdr:cNvSpPr txBox="1"/>
      </xdr:nvSpPr>
      <xdr:spPr>
        <a:xfrm>
          <a:off x="2705735" y="5895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22225</xdr:rowOff>
    </xdr:from>
    <xdr:ext cx="403860" cy="258445"/>
    <xdr:sp macro="" textlink="">
      <xdr:nvSpPr>
        <xdr:cNvPr id="87" name="n_3mainValue【道路】&#10;有形固定資産減価償却率"/>
        <xdr:cNvSpPr txBox="1"/>
      </xdr:nvSpPr>
      <xdr:spPr>
        <a:xfrm>
          <a:off x="1816735" y="58515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1905</xdr:rowOff>
    </xdr:from>
    <xdr:ext cx="403860" cy="259080"/>
    <xdr:sp macro="" textlink="">
      <xdr:nvSpPr>
        <xdr:cNvPr id="88" name="n_4mainValue【道路】&#10;有形固定資産減価償却率"/>
        <xdr:cNvSpPr txBox="1"/>
      </xdr:nvSpPr>
      <xdr:spPr>
        <a:xfrm>
          <a:off x="927735" y="5831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2" name="テキスト ボックス 101"/>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08" name="テキスト ボックス 107"/>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103505</xdr:rowOff>
    </xdr:from>
    <xdr:to xmlns:xdr="http://schemas.openxmlformats.org/drawingml/2006/spreadsheetDrawing">
      <xdr:col>54</xdr:col>
      <xdr:colOff>189865</xdr:colOff>
      <xdr:row>41</xdr:row>
      <xdr:rowOff>102235</xdr:rowOff>
    </xdr:to>
    <xdr:cxnSp macro="">
      <xdr:nvCxnSpPr>
        <xdr:cNvPr id="112" name="直線コネクタ 111"/>
        <xdr:cNvCxnSpPr/>
      </xdr:nvCxnSpPr>
      <xdr:spPr>
        <a:xfrm flipV="1">
          <a:off x="10476865" y="5761355"/>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106045</xdr:rowOff>
    </xdr:from>
    <xdr:ext cx="469900" cy="259080"/>
    <xdr:sp macro="" textlink="">
      <xdr:nvSpPr>
        <xdr:cNvPr id="113" name="【道路】&#10;一人当たり延長最小値テキスト"/>
        <xdr:cNvSpPr txBox="1"/>
      </xdr:nvSpPr>
      <xdr:spPr>
        <a:xfrm>
          <a:off x="10515600" y="713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102235</xdr:rowOff>
    </xdr:from>
    <xdr:to xmlns:xdr="http://schemas.openxmlformats.org/drawingml/2006/spreadsheetDrawing">
      <xdr:col>55</xdr:col>
      <xdr:colOff>88900</xdr:colOff>
      <xdr:row>41</xdr:row>
      <xdr:rowOff>102235</xdr:rowOff>
    </xdr:to>
    <xdr:cxnSp macro="">
      <xdr:nvCxnSpPr>
        <xdr:cNvPr id="114" name="直線コネクタ 113"/>
        <xdr:cNvCxnSpPr/>
      </xdr:nvCxnSpPr>
      <xdr:spPr>
        <a:xfrm>
          <a:off x="103886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50165</xdr:rowOff>
    </xdr:from>
    <xdr:ext cx="534670" cy="259080"/>
    <xdr:sp macro="" textlink="">
      <xdr:nvSpPr>
        <xdr:cNvPr id="115" name="【道路】&#10;一人当たり延長最大値テキスト"/>
        <xdr:cNvSpPr txBox="1"/>
      </xdr:nvSpPr>
      <xdr:spPr>
        <a:xfrm>
          <a:off x="10515600" y="553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103505</xdr:rowOff>
    </xdr:from>
    <xdr:to xmlns:xdr="http://schemas.openxmlformats.org/drawingml/2006/spreadsheetDrawing">
      <xdr:col>55</xdr:col>
      <xdr:colOff>88900</xdr:colOff>
      <xdr:row>33</xdr:row>
      <xdr:rowOff>103505</xdr:rowOff>
    </xdr:to>
    <xdr:cxnSp macro="">
      <xdr:nvCxnSpPr>
        <xdr:cNvPr id="116" name="直線コネクタ 115"/>
        <xdr:cNvCxnSpPr/>
      </xdr:nvCxnSpPr>
      <xdr:spPr>
        <a:xfrm>
          <a:off x="10388600" y="576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121285</xdr:rowOff>
    </xdr:from>
    <xdr:ext cx="534670" cy="257810"/>
    <xdr:sp macro="" textlink="">
      <xdr:nvSpPr>
        <xdr:cNvPr id="117" name="【道路】&#10;一人当たり延長平均値テキスト"/>
        <xdr:cNvSpPr txBox="1"/>
      </xdr:nvSpPr>
      <xdr:spPr>
        <a:xfrm>
          <a:off x="10515600" y="66363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73025</xdr:rowOff>
    </xdr:to>
    <xdr:sp macro="" textlink="">
      <xdr:nvSpPr>
        <xdr:cNvPr id="118" name="フローチャート: 判断 117"/>
        <xdr:cNvSpPr/>
      </xdr:nvSpPr>
      <xdr:spPr>
        <a:xfrm>
          <a:off x="10426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86360</xdr:rowOff>
    </xdr:to>
    <xdr:sp macro="" textlink="">
      <xdr:nvSpPr>
        <xdr:cNvPr id="119" name="フローチャート: 判断 118"/>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155575</xdr:rowOff>
    </xdr:from>
    <xdr:to xmlns:xdr="http://schemas.openxmlformats.org/drawingml/2006/spreadsheetDrawing">
      <xdr:col>46</xdr:col>
      <xdr:colOff>38100</xdr:colOff>
      <xdr:row>39</xdr:row>
      <xdr:rowOff>86360</xdr:rowOff>
    </xdr:to>
    <xdr:sp macro="" textlink="">
      <xdr:nvSpPr>
        <xdr:cNvPr id="120" name="フローチャート: 判断 119"/>
        <xdr:cNvSpPr/>
      </xdr:nvSpPr>
      <xdr:spPr>
        <a:xfrm>
          <a:off x="8699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35560</xdr:rowOff>
    </xdr:from>
    <xdr:to xmlns:xdr="http://schemas.openxmlformats.org/drawingml/2006/spreadsheetDrawing">
      <xdr:col>41</xdr:col>
      <xdr:colOff>101600</xdr:colOff>
      <xdr:row>39</xdr:row>
      <xdr:rowOff>137160</xdr:rowOff>
    </xdr:to>
    <xdr:sp macro="" textlink="">
      <xdr:nvSpPr>
        <xdr:cNvPr id="121" name="フローチャート: 判断 120"/>
        <xdr:cNvSpPr/>
      </xdr:nvSpPr>
      <xdr:spPr>
        <a:xfrm>
          <a:off x="7810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34</xdr:row>
      <xdr:rowOff>170180</xdr:rowOff>
    </xdr:from>
    <xdr:to xmlns:xdr="http://schemas.openxmlformats.org/drawingml/2006/spreadsheetDrawing">
      <xdr:col>36</xdr:col>
      <xdr:colOff>165100</xdr:colOff>
      <xdr:row>35</xdr:row>
      <xdr:rowOff>100330</xdr:rowOff>
    </xdr:to>
    <xdr:sp macro="" textlink="">
      <xdr:nvSpPr>
        <xdr:cNvPr id="122" name="フローチャート: 判断 121"/>
        <xdr:cNvSpPr/>
      </xdr:nvSpPr>
      <xdr:spPr>
        <a:xfrm>
          <a:off x="6921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40640</xdr:rowOff>
    </xdr:from>
    <xdr:to xmlns:xdr="http://schemas.openxmlformats.org/drawingml/2006/spreadsheetDrawing">
      <xdr:col>55</xdr:col>
      <xdr:colOff>50800</xdr:colOff>
      <xdr:row>37</xdr:row>
      <xdr:rowOff>141605</xdr:rowOff>
    </xdr:to>
    <xdr:sp macro="" textlink="">
      <xdr:nvSpPr>
        <xdr:cNvPr id="128" name="楕円 127"/>
        <xdr:cNvSpPr/>
      </xdr:nvSpPr>
      <xdr:spPr>
        <a:xfrm>
          <a:off x="10426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63500</xdr:rowOff>
    </xdr:from>
    <xdr:ext cx="534670" cy="257810"/>
    <xdr:sp macro="" textlink="">
      <xdr:nvSpPr>
        <xdr:cNvPr id="129" name="【道路】&#10;一人当たり延長該当値テキスト"/>
        <xdr:cNvSpPr txBox="1"/>
      </xdr:nvSpPr>
      <xdr:spPr>
        <a:xfrm>
          <a:off x="10515600" y="6235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53975</xdr:rowOff>
    </xdr:from>
    <xdr:to xmlns:xdr="http://schemas.openxmlformats.org/drawingml/2006/spreadsheetDrawing">
      <xdr:col>50</xdr:col>
      <xdr:colOff>165100</xdr:colOff>
      <xdr:row>37</xdr:row>
      <xdr:rowOff>155575</xdr:rowOff>
    </xdr:to>
    <xdr:sp macro="" textlink="">
      <xdr:nvSpPr>
        <xdr:cNvPr id="130" name="楕円 129"/>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90805</xdr:rowOff>
    </xdr:from>
    <xdr:to xmlns:xdr="http://schemas.openxmlformats.org/drawingml/2006/spreadsheetDrawing">
      <xdr:col>55</xdr:col>
      <xdr:colOff>0</xdr:colOff>
      <xdr:row>37</xdr:row>
      <xdr:rowOff>104775</xdr:rowOff>
    </xdr:to>
    <xdr:cxnSp macro="">
      <xdr:nvCxnSpPr>
        <xdr:cNvPr id="131" name="直線コネクタ 130"/>
        <xdr:cNvCxnSpPr/>
      </xdr:nvCxnSpPr>
      <xdr:spPr>
        <a:xfrm flipV="1">
          <a:off x="9639300" y="64344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67945</xdr:rowOff>
    </xdr:from>
    <xdr:to xmlns:xdr="http://schemas.openxmlformats.org/drawingml/2006/spreadsheetDrawing">
      <xdr:col>46</xdr:col>
      <xdr:colOff>38100</xdr:colOff>
      <xdr:row>37</xdr:row>
      <xdr:rowOff>169545</xdr:rowOff>
    </xdr:to>
    <xdr:sp macro="" textlink="">
      <xdr:nvSpPr>
        <xdr:cNvPr id="132" name="楕円 131"/>
        <xdr:cNvSpPr/>
      </xdr:nvSpPr>
      <xdr:spPr>
        <a:xfrm>
          <a:off x="8699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104775</xdr:rowOff>
    </xdr:from>
    <xdr:to xmlns:xdr="http://schemas.openxmlformats.org/drawingml/2006/spreadsheetDrawing">
      <xdr:col>50</xdr:col>
      <xdr:colOff>114300</xdr:colOff>
      <xdr:row>37</xdr:row>
      <xdr:rowOff>118745</xdr:rowOff>
    </xdr:to>
    <xdr:cxnSp macro="">
      <xdr:nvCxnSpPr>
        <xdr:cNvPr id="133" name="直線コネクタ 132"/>
        <xdr:cNvCxnSpPr/>
      </xdr:nvCxnSpPr>
      <xdr:spPr>
        <a:xfrm flipV="1">
          <a:off x="8750300" y="64484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118745</xdr:rowOff>
    </xdr:from>
    <xdr:to xmlns:xdr="http://schemas.openxmlformats.org/drawingml/2006/spreadsheetDrawing">
      <xdr:col>45</xdr:col>
      <xdr:colOff>177800</xdr:colOff>
      <xdr:row>37</xdr:row>
      <xdr:rowOff>133350</xdr:rowOff>
    </xdr:to>
    <xdr:cxnSp macro="">
      <xdr:nvCxnSpPr>
        <xdr:cNvPr id="135" name="直線コネクタ 134"/>
        <xdr:cNvCxnSpPr/>
      </xdr:nvCxnSpPr>
      <xdr:spPr>
        <a:xfrm flipV="1">
          <a:off x="7861300" y="6462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106680</xdr:rowOff>
    </xdr:from>
    <xdr:to xmlns:xdr="http://schemas.openxmlformats.org/drawingml/2006/spreadsheetDrawing">
      <xdr:col>36</xdr:col>
      <xdr:colOff>165100</xdr:colOff>
      <xdr:row>38</xdr:row>
      <xdr:rowOff>36830</xdr:rowOff>
    </xdr:to>
    <xdr:sp macro="" textlink="">
      <xdr:nvSpPr>
        <xdr:cNvPr id="136" name="楕円 135"/>
        <xdr:cNvSpPr/>
      </xdr:nvSpPr>
      <xdr:spPr>
        <a:xfrm>
          <a:off x="692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133350</xdr:rowOff>
    </xdr:from>
    <xdr:to xmlns:xdr="http://schemas.openxmlformats.org/drawingml/2006/spreadsheetDrawing">
      <xdr:col>41</xdr:col>
      <xdr:colOff>50800</xdr:colOff>
      <xdr:row>37</xdr:row>
      <xdr:rowOff>157480</xdr:rowOff>
    </xdr:to>
    <xdr:cxnSp macro="">
      <xdr:nvCxnSpPr>
        <xdr:cNvPr id="137" name="直線コネクタ 136"/>
        <xdr:cNvCxnSpPr/>
      </xdr:nvCxnSpPr>
      <xdr:spPr>
        <a:xfrm flipV="1">
          <a:off x="6972300" y="6477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77470</xdr:rowOff>
    </xdr:from>
    <xdr:ext cx="534670" cy="257810"/>
    <xdr:sp macro="" textlink="">
      <xdr:nvSpPr>
        <xdr:cNvPr id="138" name="n_1aveValue【道路】&#10;一人当たり延長"/>
        <xdr:cNvSpPr txBox="1"/>
      </xdr:nvSpPr>
      <xdr:spPr>
        <a:xfrm>
          <a:off x="9359265" y="6764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76835</xdr:rowOff>
    </xdr:from>
    <xdr:ext cx="533400" cy="257810"/>
    <xdr:sp macro="" textlink="">
      <xdr:nvSpPr>
        <xdr:cNvPr id="139" name="n_2aveValue【道路】&#10;一人当たり延長"/>
        <xdr:cNvSpPr txBox="1"/>
      </xdr:nvSpPr>
      <xdr:spPr>
        <a:xfrm>
          <a:off x="8482965" y="676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128270</xdr:rowOff>
    </xdr:from>
    <xdr:ext cx="533400" cy="259080"/>
    <xdr:sp macro="" textlink="">
      <xdr:nvSpPr>
        <xdr:cNvPr id="140" name="n_3aveValue【道路】&#10;一人当たり延長"/>
        <xdr:cNvSpPr txBox="1"/>
      </xdr:nvSpPr>
      <xdr:spPr>
        <a:xfrm>
          <a:off x="7593965" y="681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33</xdr:row>
      <xdr:rowOff>116840</xdr:rowOff>
    </xdr:from>
    <xdr:ext cx="533400" cy="259080"/>
    <xdr:sp macro="" textlink="">
      <xdr:nvSpPr>
        <xdr:cNvPr id="141" name="n_4aveValue【道路】&#10;一人当たり延長"/>
        <xdr:cNvSpPr txBox="1"/>
      </xdr:nvSpPr>
      <xdr:spPr>
        <a:xfrm>
          <a:off x="6704965" y="5774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635</xdr:rowOff>
    </xdr:from>
    <xdr:ext cx="534670" cy="259080"/>
    <xdr:sp macro="" textlink="">
      <xdr:nvSpPr>
        <xdr:cNvPr id="142" name="n_1mainValue【道路】&#10;一人当たり延長"/>
        <xdr:cNvSpPr txBox="1"/>
      </xdr:nvSpPr>
      <xdr:spPr>
        <a:xfrm>
          <a:off x="9359265" y="617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14605</xdr:rowOff>
    </xdr:from>
    <xdr:ext cx="533400" cy="259080"/>
    <xdr:sp macro="" textlink="">
      <xdr:nvSpPr>
        <xdr:cNvPr id="143" name="n_2mainValue【道路】&#10;一人当たり延長"/>
        <xdr:cNvSpPr txBox="1"/>
      </xdr:nvSpPr>
      <xdr:spPr>
        <a:xfrm>
          <a:off x="8482965" y="618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29210</xdr:rowOff>
    </xdr:from>
    <xdr:ext cx="533400" cy="257810"/>
    <xdr:sp macro="" textlink="">
      <xdr:nvSpPr>
        <xdr:cNvPr id="144" name="n_3mainValue【道路】&#10;一人当たり延長"/>
        <xdr:cNvSpPr txBox="1"/>
      </xdr:nvSpPr>
      <xdr:spPr>
        <a:xfrm>
          <a:off x="7593965" y="6201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29210</xdr:rowOff>
    </xdr:from>
    <xdr:ext cx="533400" cy="257810"/>
    <xdr:sp macro="" textlink="">
      <xdr:nvSpPr>
        <xdr:cNvPr id="145" name="n_4mainValue【道路】&#10;一人当たり延長"/>
        <xdr:cNvSpPr txBox="1"/>
      </xdr:nvSpPr>
      <xdr:spPr>
        <a:xfrm>
          <a:off x="6704965" y="6544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76835</xdr:rowOff>
    </xdr:from>
    <xdr:to xmlns:xdr="http://schemas.openxmlformats.org/drawingml/2006/spreadsheetDrawing">
      <xdr:col>24</xdr:col>
      <xdr:colOff>62865</xdr:colOff>
      <xdr:row>63</xdr:row>
      <xdr:rowOff>70485</xdr:rowOff>
    </xdr:to>
    <xdr:cxnSp macro="">
      <xdr:nvCxnSpPr>
        <xdr:cNvPr id="171" name="直線コネクタ 170"/>
        <xdr:cNvCxnSpPr/>
      </xdr:nvCxnSpPr>
      <xdr:spPr>
        <a:xfrm flipV="1">
          <a:off x="4634865" y="950658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74930</xdr:rowOff>
    </xdr:from>
    <xdr:ext cx="405130" cy="257810"/>
    <xdr:sp macro="" textlink="">
      <xdr:nvSpPr>
        <xdr:cNvPr id="172" name="【橋りょう・トンネル】&#10;有形固定資産減価償却率最小値テキスト"/>
        <xdr:cNvSpPr txBox="1"/>
      </xdr:nvSpPr>
      <xdr:spPr>
        <a:xfrm>
          <a:off x="4673600" y="10876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70485</xdr:rowOff>
    </xdr:from>
    <xdr:to xmlns:xdr="http://schemas.openxmlformats.org/drawingml/2006/spreadsheetDrawing">
      <xdr:col>24</xdr:col>
      <xdr:colOff>152400</xdr:colOff>
      <xdr:row>63</xdr:row>
      <xdr:rowOff>70485</xdr:rowOff>
    </xdr:to>
    <xdr:cxnSp macro="">
      <xdr:nvCxnSpPr>
        <xdr:cNvPr id="173" name="直線コネクタ 172"/>
        <xdr:cNvCxnSpPr/>
      </xdr:nvCxnSpPr>
      <xdr:spPr>
        <a:xfrm>
          <a:off x="4546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23495</xdr:rowOff>
    </xdr:from>
    <xdr:ext cx="340360" cy="259080"/>
    <xdr:sp macro="" textlink="">
      <xdr:nvSpPr>
        <xdr:cNvPr id="174" name="【橋りょう・トンネル】&#10;有形固定資産減価償却率最大値テキスト"/>
        <xdr:cNvSpPr txBox="1"/>
      </xdr:nvSpPr>
      <xdr:spPr>
        <a:xfrm>
          <a:off x="4673600" y="928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76835</xdr:rowOff>
    </xdr:from>
    <xdr:to xmlns:xdr="http://schemas.openxmlformats.org/drawingml/2006/spreadsheetDrawing">
      <xdr:col>24</xdr:col>
      <xdr:colOff>152400</xdr:colOff>
      <xdr:row>55</xdr:row>
      <xdr:rowOff>76835</xdr:rowOff>
    </xdr:to>
    <xdr:cxnSp macro="">
      <xdr:nvCxnSpPr>
        <xdr:cNvPr id="175" name="直線コネクタ 174"/>
        <xdr:cNvCxnSpPr/>
      </xdr:nvCxnSpPr>
      <xdr:spPr>
        <a:xfrm>
          <a:off x="4546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5130" cy="259080"/>
    <xdr:sp macro="" textlink="">
      <xdr:nvSpPr>
        <xdr:cNvPr id="176"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7" name="フローチャート: 判断 176"/>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78" name="フローチャート: 判断 177"/>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81280</xdr:rowOff>
    </xdr:from>
    <xdr:to xmlns:xdr="http://schemas.openxmlformats.org/drawingml/2006/spreadsheetDrawing">
      <xdr:col>15</xdr:col>
      <xdr:colOff>101600</xdr:colOff>
      <xdr:row>61</xdr:row>
      <xdr:rowOff>11430</xdr:rowOff>
    </xdr:to>
    <xdr:sp macro="" textlink="">
      <xdr:nvSpPr>
        <xdr:cNvPr id="179" name="フローチャート: 判断 178"/>
        <xdr:cNvSpPr/>
      </xdr:nvSpPr>
      <xdr:spPr>
        <a:xfrm>
          <a:off x="2857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45720</xdr:rowOff>
    </xdr:from>
    <xdr:to xmlns:xdr="http://schemas.openxmlformats.org/drawingml/2006/spreadsheetDrawing">
      <xdr:col>10</xdr:col>
      <xdr:colOff>165100</xdr:colOff>
      <xdr:row>60</xdr:row>
      <xdr:rowOff>147320</xdr:rowOff>
    </xdr:to>
    <xdr:sp macro="" textlink="">
      <xdr:nvSpPr>
        <xdr:cNvPr id="180" name="フローチャート: 判断 179"/>
        <xdr:cNvSpPr/>
      </xdr:nvSpPr>
      <xdr:spPr>
        <a:xfrm>
          <a:off x="1968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88265</xdr:rowOff>
    </xdr:from>
    <xdr:to xmlns:xdr="http://schemas.openxmlformats.org/drawingml/2006/spreadsheetDrawing">
      <xdr:col>6</xdr:col>
      <xdr:colOff>38100</xdr:colOff>
      <xdr:row>60</xdr:row>
      <xdr:rowOff>18415</xdr:rowOff>
    </xdr:to>
    <xdr:sp macro="" textlink="">
      <xdr:nvSpPr>
        <xdr:cNvPr id="181" name="フローチャート: 判断 180"/>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117475</xdr:rowOff>
    </xdr:from>
    <xdr:to xmlns:xdr="http://schemas.openxmlformats.org/drawingml/2006/spreadsheetDrawing">
      <xdr:col>24</xdr:col>
      <xdr:colOff>114300</xdr:colOff>
      <xdr:row>60</xdr:row>
      <xdr:rowOff>47625</xdr:rowOff>
    </xdr:to>
    <xdr:sp macro="" textlink="">
      <xdr:nvSpPr>
        <xdr:cNvPr id="187" name="楕円 186"/>
        <xdr:cNvSpPr/>
      </xdr:nvSpPr>
      <xdr:spPr>
        <a:xfrm>
          <a:off x="45847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140335</xdr:rowOff>
    </xdr:from>
    <xdr:ext cx="405130" cy="259080"/>
    <xdr:sp macro="" textlink="">
      <xdr:nvSpPr>
        <xdr:cNvPr id="188" name="【橋りょう・トンネル】&#10;有形固定資産減価償却率該当値テキスト"/>
        <xdr:cNvSpPr txBox="1"/>
      </xdr:nvSpPr>
      <xdr:spPr>
        <a:xfrm>
          <a:off x="4673600"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89535</xdr:rowOff>
    </xdr:from>
    <xdr:to xmlns:xdr="http://schemas.openxmlformats.org/drawingml/2006/spreadsheetDrawing">
      <xdr:col>20</xdr:col>
      <xdr:colOff>38100</xdr:colOff>
      <xdr:row>60</xdr:row>
      <xdr:rowOff>19685</xdr:rowOff>
    </xdr:to>
    <xdr:sp macro="" textlink="">
      <xdr:nvSpPr>
        <xdr:cNvPr id="189" name="楕円 188"/>
        <xdr:cNvSpPr/>
      </xdr:nvSpPr>
      <xdr:spPr>
        <a:xfrm>
          <a:off x="3746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140335</xdr:rowOff>
    </xdr:from>
    <xdr:to xmlns:xdr="http://schemas.openxmlformats.org/drawingml/2006/spreadsheetDrawing">
      <xdr:col>24</xdr:col>
      <xdr:colOff>63500</xdr:colOff>
      <xdr:row>59</xdr:row>
      <xdr:rowOff>168275</xdr:rowOff>
    </xdr:to>
    <xdr:cxnSp macro="">
      <xdr:nvCxnSpPr>
        <xdr:cNvPr id="190" name="直線コネクタ 189"/>
        <xdr:cNvCxnSpPr/>
      </xdr:nvCxnSpPr>
      <xdr:spPr>
        <a:xfrm>
          <a:off x="3797300" y="102558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137160</xdr:rowOff>
    </xdr:from>
    <xdr:to xmlns:xdr="http://schemas.openxmlformats.org/drawingml/2006/spreadsheetDrawing">
      <xdr:col>15</xdr:col>
      <xdr:colOff>101600</xdr:colOff>
      <xdr:row>60</xdr:row>
      <xdr:rowOff>67310</xdr:rowOff>
    </xdr:to>
    <xdr:sp macro="" textlink="">
      <xdr:nvSpPr>
        <xdr:cNvPr id="191" name="楕円 190"/>
        <xdr:cNvSpPr/>
      </xdr:nvSpPr>
      <xdr:spPr>
        <a:xfrm>
          <a:off x="2857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140335</xdr:rowOff>
    </xdr:from>
    <xdr:to xmlns:xdr="http://schemas.openxmlformats.org/drawingml/2006/spreadsheetDrawing">
      <xdr:col>19</xdr:col>
      <xdr:colOff>177800</xdr:colOff>
      <xdr:row>60</xdr:row>
      <xdr:rowOff>16510</xdr:rowOff>
    </xdr:to>
    <xdr:cxnSp macro="">
      <xdr:nvCxnSpPr>
        <xdr:cNvPr id="192" name="直線コネクタ 191"/>
        <xdr:cNvCxnSpPr/>
      </xdr:nvCxnSpPr>
      <xdr:spPr>
        <a:xfrm flipV="1">
          <a:off x="2908300" y="102558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115570</xdr:rowOff>
    </xdr:from>
    <xdr:to xmlns:xdr="http://schemas.openxmlformats.org/drawingml/2006/spreadsheetDrawing">
      <xdr:col>10</xdr:col>
      <xdr:colOff>165100</xdr:colOff>
      <xdr:row>60</xdr:row>
      <xdr:rowOff>45720</xdr:rowOff>
    </xdr:to>
    <xdr:sp macro="" textlink="">
      <xdr:nvSpPr>
        <xdr:cNvPr id="193" name="楕円 192"/>
        <xdr:cNvSpPr/>
      </xdr:nvSpPr>
      <xdr:spPr>
        <a:xfrm>
          <a:off x="1968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166370</xdr:rowOff>
    </xdr:from>
    <xdr:to xmlns:xdr="http://schemas.openxmlformats.org/drawingml/2006/spreadsheetDrawing">
      <xdr:col>15</xdr:col>
      <xdr:colOff>50800</xdr:colOff>
      <xdr:row>60</xdr:row>
      <xdr:rowOff>16510</xdr:rowOff>
    </xdr:to>
    <xdr:cxnSp macro="">
      <xdr:nvCxnSpPr>
        <xdr:cNvPr id="194" name="直線コネクタ 193"/>
        <xdr:cNvCxnSpPr/>
      </xdr:nvCxnSpPr>
      <xdr:spPr>
        <a:xfrm>
          <a:off x="2019300" y="102819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88265</xdr:rowOff>
    </xdr:from>
    <xdr:to xmlns:xdr="http://schemas.openxmlformats.org/drawingml/2006/spreadsheetDrawing">
      <xdr:col>6</xdr:col>
      <xdr:colOff>38100</xdr:colOff>
      <xdr:row>60</xdr:row>
      <xdr:rowOff>18415</xdr:rowOff>
    </xdr:to>
    <xdr:sp macro="" textlink="">
      <xdr:nvSpPr>
        <xdr:cNvPr id="195" name="楕円 194"/>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139065</xdr:rowOff>
    </xdr:from>
    <xdr:to xmlns:xdr="http://schemas.openxmlformats.org/drawingml/2006/spreadsheetDrawing">
      <xdr:col>10</xdr:col>
      <xdr:colOff>114300</xdr:colOff>
      <xdr:row>59</xdr:row>
      <xdr:rowOff>166370</xdr:rowOff>
    </xdr:to>
    <xdr:cxnSp macro="">
      <xdr:nvCxnSpPr>
        <xdr:cNvPr id="196" name="直線コネクタ 195"/>
        <xdr:cNvCxnSpPr/>
      </xdr:nvCxnSpPr>
      <xdr:spPr>
        <a:xfrm>
          <a:off x="1130300" y="102546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35560</xdr:rowOff>
    </xdr:from>
    <xdr:ext cx="405130" cy="259080"/>
    <xdr:sp macro="" textlink="">
      <xdr:nvSpPr>
        <xdr:cNvPr id="197"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2540</xdr:rowOff>
    </xdr:from>
    <xdr:ext cx="403860" cy="259080"/>
    <xdr:sp macro="" textlink="">
      <xdr:nvSpPr>
        <xdr:cNvPr id="198" name="n_2aveValue【橋りょう・トンネル】&#10;有形固定資産減価償却率"/>
        <xdr:cNvSpPr txBox="1"/>
      </xdr:nvSpPr>
      <xdr:spPr>
        <a:xfrm>
          <a:off x="2705735" y="10460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138430</xdr:rowOff>
    </xdr:from>
    <xdr:ext cx="403860" cy="259080"/>
    <xdr:sp macro="" textlink="">
      <xdr:nvSpPr>
        <xdr:cNvPr id="199" name="n_3aveValue【橋りょう・トンネル】&#10;有形固定資産減価償却率"/>
        <xdr:cNvSpPr txBox="1"/>
      </xdr:nvSpPr>
      <xdr:spPr>
        <a:xfrm>
          <a:off x="1816735" y="10425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9525</xdr:rowOff>
    </xdr:from>
    <xdr:ext cx="403860" cy="257810"/>
    <xdr:sp macro="" textlink="">
      <xdr:nvSpPr>
        <xdr:cNvPr id="200" name="n_4aveValue【橋りょう・トンネル】&#10;有形固定資産減価償却率"/>
        <xdr:cNvSpPr txBox="1"/>
      </xdr:nvSpPr>
      <xdr:spPr>
        <a:xfrm>
          <a:off x="927735" y="1029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36195</xdr:rowOff>
    </xdr:from>
    <xdr:ext cx="405130" cy="259080"/>
    <xdr:sp macro="" textlink="">
      <xdr:nvSpPr>
        <xdr:cNvPr id="201" name="n_1mainValue【橋りょう・トンネル】&#10;有形固定資産減価償却率"/>
        <xdr:cNvSpPr txBox="1"/>
      </xdr:nvSpPr>
      <xdr:spPr>
        <a:xfrm>
          <a:off x="3582035" y="9980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83820</xdr:rowOff>
    </xdr:from>
    <xdr:ext cx="403860" cy="259080"/>
    <xdr:sp macro="" textlink="">
      <xdr:nvSpPr>
        <xdr:cNvPr id="202" name="n_2mainValue【橋りょう・トンネル】&#10;有形固定資産減価償却率"/>
        <xdr:cNvSpPr txBox="1"/>
      </xdr:nvSpPr>
      <xdr:spPr>
        <a:xfrm>
          <a:off x="2705735" y="10027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62230</xdr:rowOff>
    </xdr:from>
    <xdr:ext cx="403860" cy="259080"/>
    <xdr:sp macro="" textlink="">
      <xdr:nvSpPr>
        <xdr:cNvPr id="203" name="n_3mainValue【橋りょう・トンネル】&#10;有形固定資産減価償却率"/>
        <xdr:cNvSpPr txBox="1"/>
      </xdr:nvSpPr>
      <xdr:spPr>
        <a:xfrm>
          <a:off x="1816735" y="1000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34925</xdr:rowOff>
    </xdr:from>
    <xdr:ext cx="403860" cy="259080"/>
    <xdr:sp macro="" textlink="">
      <xdr:nvSpPr>
        <xdr:cNvPr id="204" name="n_4mainValue【橋りょう・トンネル】&#10;有形固定資産減価償却率"/>
        <xdr:cNvSpPr txBox="1"/>
      </xdr:nvSpPr>
      <xdr:spPr>
        <a:xfrm>
          <a:off x="927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0" name="テキスト ボックス 219"/>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2" name="テキスト ボックス 221"/>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166370</xdr:rowOff>
    </xdr:from>
    <xdr:to xmlns:xdr="http://schemas.openxmlformats.org/drawingml/2006/spreadsheetDrawing">
      <xdr:col>54</xdr:col>
      <xdr:colOff>189865</xdr:colOff>
      <xdr:row>64</xdr:row>
      <xdr:rowOff>72390</xdr:rowOff>
    </xdr:to>
    <xdr:cxnSp macro="">
      <xdr:nvCxnSpPr>
        <xdr:cNvPr id="228" name="直線コネクタ 227"/>
        <xdr:cNvCxnSpPr/>
      </xdr:nvCxnSpPr>
      <xdr:spPr>
        <a:xfrm flipV="1">
          <a:off x="10476865" y="959612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810"/>
    <xdr:sp macro="" textlink="">
      <xdr:nvSpPr>
        <xdr:cNvPr id="229" name="【橋りょう・トンネル】&#10;一人当たり有形固定資産（償却資産）額最小値テキスト"/>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0" name="直線コネクタ 229"/>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112395</xdr:rowOff>
    </xdr:from>
    <xdr:ext cx="690245" cy="257810"/>
    <xdr:sp macro="" textlink="">
      <xdr:nvSpPr>
        <xdr:cNvPr id="231" name="【橋りょう・トンネル】&#10;一人当たり有形固定資産（償却資産）額最大値テキスト"/>
        <xdr:cNvSpPr txBox="1"/>
      </xdr:nvSpPr>
      <xdr:spPr>
        <a:xfrm>
          <a:off x="10515600" y="937069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166370</xdr:rowOff>
    </xdr:from>
    <xdr:to xmlns:xdr="http://schemas.openxmlformats.org/drawingml/2006/spreadsheetDrawing">
      <xdr:col>55</xdr:col>
      <xdr:colOff>88900</xdr:colOff>
      <xdr:row>55</xdr:row>
      <xdr:rowOff>166370</xdr:rowOff>
    </xdr:to>
    <xdr:cxnSp macro="">
      <xdr:nvCxnSpPr>
        <xdr:cNvPr id="232" name="直線コネクタ 231"/>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27940</xdr:rowOff>
    </xdr:from>
    <xdr:ext cx="598805" cy="259080"/>
    <xdr:sp macro="" textlink="">
      <xdr:nvSpPr>
        <xdr:cNvPr id="233" name="【橋りょう・トンネル】&#10;一人当たり有形固定資産（償却資産）額平均値テキスト"/>
        <xdr:cNvSpPr txBox="1"/>
      </xdr:nvSpPr>
      <xdr:spPr>
        <a:xfrm>
          <a:off x="10515600" y="10657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49530</xdr:rowOff>
    </xdr:from>
    <xdr:to xmlns:xdr="http://schemas.openxmlformats.org/drawingml/2006/spreadsheetDrawing">
      <xdr:col>55</xdr:col>
      <xdr:colOff>50800</xdr:colOff>
      <xdr:row>62</xdr:row>
      <xdr:rowOff>151130</xdr:rowOff>
    </xdr:to>
    <xdr:sp macro="" textlink="">
      <xdr:nvSpPr>
        <xdr:cNvPr id="234" name="フローチャート: 判断 233"/>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50165</xdr:rowOff>
    </xdr:from>
    <xdr:to xmlns:xdr="http://schemas.openxmlformats.org/drawingml/2006/spreadsheetDrawing">
      <xdr:col>50</xdr:col>
      <xdr:colOff>165100</xdr:colOff>
      <xdr:row>62</xdr:row>
      <xdr:rowOff>151765</xdr:rowOff>
    </xdr:to>
    <xdr:sp macro="" textlink="">
      <xdr:nvSpPr>
        <xdr:cNvPr id="235" name="フローチャート: 判断 234"/>
        <xdr:cNvSpPr/>
      </xdr:nvSpPr>
      <xdr:spPr>
        <a:xfrm>
          <a:off x="9588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53975</xdr:rowOff>
    </xdr:from>
    <xdr:to xmlns:xdr="http://schemas.openxmlformats.org/drawingml/2006/spreadsheetDrawing">
      <xdr:col>46</xdr:col>
      <xdr:colOff>38100</xdr:colOff>
      <xdr:row>62</xdr:row>
      <xdr:rowOff>155575</xdr:rowOff>
    </xdr:to>
    <xdr:sp macro="" textlink="">
      <xdr:nvSpPr>
        <xdr:cNvPr id="236" name="フローチャート: 判断 235"/>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8890</xdr:rowOff>
    </xdr:from>
    <xdr:to xmlns:xdr="http://schemas.openxmlformats.org/drawingml/2006/spreadsheetDrawing">
      <xdr:col>41</xdr:col>
      <xdr:colOff>101600</xdr:colOff>
      <xdr:row>62</xdr:row>
      <xdr:rowOff>110490</xdr:rowOff>
    </xdr:to>
    <xdr:sp macro="" textlink="">
      <xdr:nvSpPr>
        <xdr:cNvPr id="237" name="フローチャート: 判断 236"/>
        <xdr:cNvSpPr/>
      </xdr:nvSpPr>
      <xdr:spPr>
        <a:xfrm>
          <a:off x="7810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635</xdr:rowOff>
    </xdr:from>
    <xdr:to xmlns:xdr="http://schemas.openxmlformats.org/drawingml/2006/spreadsheetDrawing">
      <xdr:col>36</xdr:col>
      <xdr:colOff>165100</xdr:colOff>
      <xdr:row>61</xdr:row>
      <xdr:rowOff>102235</xdr:rowOff>
    </xdr:to>
    <xdr:sp macro="" textlink="">
      <xdr:nvSpPr>
        <xdr:cNvPr id="238" name="フローチャート: 判断 237"/>
        <xdr:cNvSpPr/>
      </xdr:nvSpPr>
      <xdr:spPr>
        <a:xfrm>
          <a:off x="6921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156845</xdr:rowOff>
    </xdr:from>
    <xdr:to xmlns:xdr="http://schemas.openxmlformats.org/drawingml/2006/spreadsheetDrawing">
      <xdr:col>55</xdr:col>
      <xdr:colOff>50800</xdr:colOff>
      <xdr:row>62</xdr:row>
      <xdr:rowOff>86995</xdr:rowOff>
    </xdr:to>
    <xdr:sp macro="" textlink="">
      <xdr:nvSpPr>
        <xdr:cNvPr id="244" name="楕円 243"/>
        <xdr:cNvSpPr/>
      </xdr:nvSpPr>
      <xdr:spPr>
        <a:xfrm>
          <a:off x="10426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8255</xdr:rowOff>
    </xdr:from>
    <xdr:ext cx="598805" cy="257810"/>
    <xdr:sp macro="" textlink="">
      <xdr:nvSpPr>
        <xdr:cNvPr id="245" name="【橋りょう・トンネル】&#10;一人当たり有形固定資産（償却資産）額該当値テキスト"/>
        <xdr:cNvSpPr txBox="1"/>
      </xdr:nvSpPr>
      <xdr:spPr>
        <a:xfrm>
          <a:off x="10515600" y="104667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163830</xdr:rowOff>
    </xdr:from>
    <xdr:to xmlns:xdr="http://schemas.openxmlformats.org/drawingml/2006/spreadsheetDrawing">
      <xdr:col>50</xdr:col>
      <xdr:colOff>165100</xdr:colOff>
      <xdr:row>62</xdr:row>
      <xdr:rowOff>93980</xdr:rowOff>
    </xdr:to>
    <xdr:sp macro="" textlink="">
      <xdr:nvSpPr>
        <xdr:cNvPr id="246" name="楕円 245"/>
        <xdr:cNvSpPr/>
      </xdr:nvSpPr>
      <xdr:spPr>
        <a:xfrm>
          <a:off x="9588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36195</xdr:rowOff>
    </xdr:from>
    <xdr:to xmlns:xdr="http://schemas.openxmlformats.org/drawingml/2006/spreadsheetDrawing">
      <xdr:col>55</xdr:col>
      <xdr:colOff>0</xdr:colOff>
      <xdr:row>62</xdr:row>
      <xdr:rowOff>43180</xdr:rowOff>
    </xdr:to>
    <xdr:cxnSp macro="">
      <xdr:nvCxnSpPr>
        <xdr:cNvPr id="247" name="直線コネクタ 246"/>
        <xdr:cNvCxnSpPr/>
      </xdr:nvCxnSpPr>
      <xdr:spPr>
        <a:xfrm flipV="1">
          <a:off x="9639300" y="106660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32385</xdr:rowOff>
    </xdr:from>
    <xdr:to xmlns:xdr="http://schemas.openxmlformats.org/drawingml/2006/spreadsheetDrawing">
      <xdr:col>46</xdr:col>
      <xdr:colOff>38100</xdr:colOff>
      <xdr:row>62</xdr:row>
      <xdr:rowOff>133985</xdr:rowOff>
    </xdr:to>
    <xdr:sp macro="" textlink="">
      <xdr:nvSpPr>
        <xdr:cNvPr id="248" name="楕円 247"/>
        <xdr:cNvSpPr/>
      </xdr:nvSpPr>
      <xdr:spPr>
        <a:xfrm>
          <a:off x="8699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43180</xdr:rowOff>
    </xdr:from>
    <xdr:to xmlns:xdr="http://schemas.openxmlformats.org/drawingml/2006/spreadsheetDrawing">
      <xdr:col>50</xdr:col>
      <xdr:colOff>114300</xdr:colOff>
      <xdr:row>62</xdr:row>
      <xdr:rowOff>83185</xdr:rowOff>
    </xdr:to>
    <xdr:cxnSp macro="">
      <xdr:nvCxnSpPr>
        <xdr:cNvPr id="249" name="直線コネクタ 248"/>
        <xdr:cNvCxnSpPr/>
      </xdr:nvCxnSpPr>
      <xdr:spPr>
        <a:xfrm flipV="1">
          <a:off x="8750300" y="106730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40640</xdr:rowOff>
    </xdr:from>
    <xdr:to xmlns:xdr="http://schemas.openxmlformats.org/drawingml/2006/spreadsheetDrawing">
      <xdr:col>41</xdr:col>
      <xdr:colOff>101600</xdr:colOff>
      <xdr:row>62</xdr:row>
      <xdr:rowOff>141605</xdr:rowOff>
    </xdr:to>
    <xdr:sp macro="" textlink="">
      <xdr:nvSpPr>
        <xdr:cNvPr id="250" name="楕円 249"/>
        <xdr:cNvSpPr/>
      </xdr:nvSpPr>
      <xdr:spPr>
        <a:xfrm>
          <a:off x="7810500" y="10670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83185</xdr:rowOff>
    </xdr:from>
    <xdr:to xmlns:xdr="http://schemas.openxmlformats.org/drawingml/2006/spreadsheetDrawing">
      <xdr:col>45</xdr:col>
      <xdr:colOff>177800</xdr:colOff>
      <xdr:row>62</xdr:row>
      <xdr:rowOff>90805</xdr:rowOff>
    </xdr:to>
    <xdr:cxnSp macro="">
      <xdr:nvCxnSpPr>
        <xdr:cNvPr id="251" name="直線コネクタ 250"/>
        <xdr:cNvCxnSpPr/>
      </xdr:nvCxnSpPr>
      <xdr:spPr>
        <a:xfrm flipV="1">
          <a:off x="7861300" y="107130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52" name="楕円 251"/>
        <xdr:cNvSpPr/>
      </xdr:nvSpPr>
      <xdr:spPr>
        <a:xfrm>
          <a:off x="6921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90805</xdr:rowOff>
    </xdr:from>
    <xdr:to xmlns:xdr="http://schemas.openxmlformats.org/drawingml/2006/spreadsheetDrawing">
      <xdr:col>41</xdr:col>
      <xdr:colOff>50800</xdr:colOff>
      <xdr:row>62</xdr:row>
      <xdr:rowOff>96520</xdr:rowOff>
    </xdr:to>
    <xdr:cxnSp macro="">
      <xdr:nvCxnSpPr>
        <xdr:cNvPr id="253" name="直線コネクタ 252"/>
        <xdr:cNvCxnSpPr/>
      </xdr:nvCxnSpPr>
      <xdr:spPr>
        <a:xfrm flipV="1">
          <a:off x="6972300" y="10720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143510</xdr:rowOff>
    </xdr:from>
    <xdr:ext cx="597535" cy="257810"/>
    <xdr:sp macro="" textlink="">
      <xdr:nvSpPr>
        <xdr:cNvPr id="254" name="n_1aveValue【橋りょう・トンネル】&#10;一人当たり有形固定資産（償却資産）額"/>
        <xdr:cNvSpPr txBox="1"/>
      </xdr:nvSpPr>
      <xdr:spPr>
        <a:xfrm>
          <a:off x="9326880" y="10773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146685</xdr:rowOff>
    </xdr:from>
    <xdr:ext cx="597535" cy="257810"/>
    <xdr:sp macro="" textlink="">
      <xdr:nvSpPr>
        <xdr:cNvPr id="255" name="n_2aveValue【橋りょう・トンネル】&#10;一人当たり有形固定資産（償却資産）額"/>
        <xdr:cNvSpPr txBox="1"/>
      </xdr:nvSpPr>
      <xdr:spPr>
        <a:xfrm>
          <a:off x="8450580" y="10776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127000</xdr:rowOff>
    </xdr:from>
    <xdr:ext cx="597535" cy="259080"/>
    <xdr:sp macro="" textlink="">
      <xdr:nvSpPr>
        <xdr:cNvPr id="256" name="n_3aveValue【橋りょう・トンネル】&#10;一人当たり有形固定資産（償却資産）額"/>
        <xdr:cNvSpPr txBox="1"/>
      </xdr:nvSpPr>
      <xdr:spPr>
        <a:xfrm>
          <a:off x="7561580" y="10414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118745</xdr:rowOff>
    </xdr:from>
    <xdr:ext cx="597535" cy="259080"/>
    <xdr:sp macro="" textlink="">
      <xdr:nvSpPr>
        <xdr:cNvPr id="257" name="n_4aveValue【橋りょう・トンネル】&#10;一人当たり有形固定資産（償却資産）額"/>
        <xdr:cNvSpPr txBox="1"/>
      </xdr:nvSpPr>
      <xdr:spPr>
        <a:xfrm>
          <a:off x="6672580" y="10234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110490</xdr:rowOff>
    </xdr:from>
    <xdr:ext cx="597535" cy="257810"/>
    <xdr:sp macro="" textlink="">
      <xdr:nvSpPr>
        <xdr:cNvPr id="258" name="n_1mainValue【橋りょう・トンネル】&#10;一人当たり有形固定資産（償却資産）額"/>
        <xdr:cNvSpPr txBox="1"/>
      </xdr:nvSpPr>
      <xdr:spPr>
        <a:xfrm>
          <a:off x="9326880" y="10397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150495</xdr:rowOff>
    </xdr:from>
    <xdr:ext cx="597535" cy="259080"/>
    <xdr:sp macro="" textlink="">
      <xdr:nvSpPr>
        <xdr:cNvPr id="259" name="n_2mainValue【橋りょう・トンネル】&#10;一人当たり有形固定資産（償却資産）額"/>
        <xdr:cNvSpPr txBox="1"/>
      </xdr:nvSpPr>
      <xdr:spPr>
        <a:xfrm>
          <a:off x="8450580" y="10437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132715</xdr:rowOff>
    </xdr:from>
    <xdr:ext cx="597535" cy="257810"/>
    <xdr:sp macro="" textlink="">
      <xdr:nvSpPr>
        <xdr:cNvPr id="260" name="n_3mainValue【橋りょう・トンネル】&#10;一人当たり有形固定資産（償却資産）額"/>
        <xdr:cNvSpPr txBox="1"/>
      </xdr:nvSpPr>
      <xdr:spPr>
        <a:xfrm>
          <a:off x="7561580" y="10762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7535" cy="259080"/>
    <xdr:sp macro="" textlink="">
      <xdr:nvSpPr>
        <xdr:cNvPr id="261" name="n_4mainValue【橋りょう・トンネル】&#10;一人当たり有形固定資産（償却資産）額"/>
        <xdr:cNvSpPr txBox="1"/>
      </xdr:nvSpPr>
      <xdr:spPr>
        <a:xfrm>
          <a:off x="6672580" y="10768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78740</xdr:rowOff>
    </xdr:from>
    <xdr:to xmlns:xdr="http://schemas.openxmlformats.org/drawingml/2006/spreadsheetDrawing">
      <xdr:col>24</xdr:col>
      <xdr:colOff>62865</xdr:colOff>
      <xdr:row>86</xdr:row>
      <xdr:rowOff>161925</xdr:rowOff>
    </xdr:to>
    <xdr:cxnSp macro="">
      <xdr:nvCxnSpPr>
        <xdr:cNvPr id="287" name="直線コネクタ 286"/>
        <xdr:cNvCxnSpPr/>
      </xdr:nvCxnSpPr>
      <xdr:spPr>
        <a:xfrm flipV="1">
          <a:off x="4634865" y="1345184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166370</xdr:rowOff>
    </xdr:from>
    <xdr:ext cx="405130" cy="257810"/>
    <xdr:sp macro="" textlink="">
      <xdr:nvSpPr>
        <xdr:cNvPr id="288" name="【公営住宅】&#10;有形固定資産減価償却率最小値テキスト"/>
        <xdr:cNvSpPr txBox="1"/>
      </xdr:nvSpPr>
      <xdr:spPr>
        <a:xfrm>
          <a:off x="4673600" y="14911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161925</xdr:rowOff>
    </xdr:from>
    <xdr:to xmlns:xdr="http://schemas.openxmlformats.org/drawingml/2006/spreadsheetDrawing">
      <xdr:col>24</xdr:col>
      <xdr:colOff>152400</xdr:colOff>
      <xdr:row>86</xdr:row>
      <xdr:rowOff>161925</xdr:rowOff>
    </xdr:to>
    <xdr:cxnSp macro="">
      <xdr:nvCxnSpPr>
        <xdr:cNvPr id="289" name="直線コネクタ 288"/>
        <xdr:cNvCxnSpPr/>
      </xdr:nvCxnSpPr>
      <xdr:spPr>
        <a:xfrm>
          <a:off x="4546600" y="1490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25400</xdr:rowOff>
    </xdr:from>
    <xdr:ext cx="405130" cy="259080"/>
    <xdr:sp macro="" textlink="">
      <xdr:nvSpPr>
        <xdr:cNvPr id="290" name="【公営住宅】&#10;有形固定資産減価償却率最大値テキスト"/>
        <xdr:cNvSpPr txBox="1"/>
      </xdr:nvSpPr>
      <xdr:spPr>
        <a:xfrm>
          <a:off x="4673600" y="1322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78740</xdr:rowOff>
    </xdr:from>
    <xdr:to xmlns:xdr="http://schemas.openxmlformats.org/drawingml/2006/spreadsheetDrawing">
      <xdr:col>24</xdr:col>
      <xdr:colOff>152400</xdr:colOff>
      <xdr:row>78</xdr:row>
      <xdr:rowOff>78740</xdr:rowOff>
    </xdr:to>
    <xdr:cxnSp macro="">
      <xdr:nvCxnSpPr>
        <xdr:cNvPr id="291" name="直線コネクタ 290"/>
        <xdr:cNvCxnSpPr/>
      </xdr:nvCxnSpPr>
      <xdr:spPr>
        <a:xfrm>
          <a:off x="4546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119380</xdr:rowOff>
    </xdr:from>
    <xdr:ext cx="405130" cy="259080"/>
    <xdr:sp macro="" textlink="">
      <xdr:nvSpPr>
        <xdr:cNvPr id="292" name="【公営住宅】&#10;有形固定資産減価償却率平均値テキスト"/>
        <xdr:cNvSpPr txBox="1"/>
      </xdr:nvSpPr>
      <xdr:spPr>
        <a:xfrm>
          <a:off x="4673600" y="1400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96520</xdr:rowOff>
    </xdr:from>
    <xdr:to xmlns:xdr="http://schemas.openxmlformats.org/drawingml/2006/spreadsheetDrawing">
      <xdr:col>24</xdr:col>
      <xdr:colOff>114300</xdr:colOff>
      <xdr:row>83</xdr:row>
      <xdr:rowOff>26670</xdr:rowOff>
    </xdr:to>
    <xdr:sp macro="" textlink="">
      <xdr:nvSpPr>
        <xdr:cNvPr id="293" name="フローチャート: 判断 292"/>
        <xdr:cNvSpPr/>
      </xdr:nvSpPr>
      <xdr:spPr>
        <a:xfrm>
          <a:off x="45847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116205</xdr:rowOff>
    </xdr:from>
    <xdr:to xmlns:xdr="http://schemas.openxmlformats.org/drawingml/2006/spreadsheetDrawing">
      <xdr:col>20</xdr:col>
      <xdr:colOff>38100</xdr:colOff>
      <xdr:row>83</xdr:row>
      <xdr:rowOff>46355</xdr:rowOff>
    </xdr:to>
    <xdr:sp macro="" textlink="">
      <xdr:nvSpPr>
        <xdr:cNvPr id="294" name="フローチャート: 判断 293"/>
        <xdr:cNvSpPr/>
      </xdr:nvSpPr>
      <xdr:spPr>
        <a:xfrm>
          <a:off x="3746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126365</xdr:rowOff>
    </xdr:from>
    <xdr:to xmlns:xdr="http://schemas.openxmlformats.org/drawingml/2006/spreadsheetDrawing">
      <xdr:col>15</xdr:col>
      <xdr:colOff>101600</xdr:colOff>
      <xdr:row>83</xdr:row>
      <xdr:rowOff>56515</xdr:rowOff>
    </xdr:to>
    <xdr:sp macro="" textlink="">
      <xdr:nvSpPr>
        <xdr:cNvPr id="295" name="フローチャート: 判断 294"/>
        <xdr:cNvSpPr/>
      </xdr:nvSpPr>
      <xdr:spPr>
        <a:xfrm>
          <a:off x="2857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12065</xdr:rowOff>
    </xdr:to>
    <xdr:sp macro="" textlink="">
      <xdr:nvSpPr>
        <xdr:cNvPr id="296" name="フローチャート: 判断 295"/>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139065</xdr:rowOff>
    </xdr:from>
    <xdr:to xmlns:xdr="http://schemas.openxmlformats.org/drawingml/2006/spreadsheetDrawing">
      <xdr:col>6</xdr:col>
      <xdr:colOff>38100</xdr:colOff>
      <xdr:row>84</xdr:row>
      <xdr:rowOff>69215</xdr:rowOff>
    </xdr:to>
    <xdr:sp macro="" textlink="">
      <xdr:nvSpPr>
        <xdr:cNvPr id="297" name="フローチャート: 判断 296"/>
        <xdr:cNvSpPr/>
      </xdr:nvSpPr>
      <xdr:spPr>
        <a:xfrm>
          <a:off x="1079500" y="1436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15240</xdr:rowOff>
    </xdr:from>
    <xdr:to xmlns:xdr="http://schemas.openxmlformats.org/drawingml/2006/spreadsheetDrawing">
      <xdr:col>24</xdr:col>
      <xdr:colOff>114300</xdr:colOff>
      <xdr:row>85</xdr:row>
      <xdr:rowOff>116840</xdr:rowOff>
    </xdr:to>
    <xdr:sp macro="" textlink="">
      <xdr:nvSpPr>
        <xdr:cNvPr id="303" name="楕円 302"/>
        <xdr:cNvSpPr/>
      </xdr:nvSpPr>
      <xdr:spPr>
        <a:xfrm>
          <a:off x="45847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165100</xdr:rowOff>
    </xdr:from>
    <xdr:ext cx="405130" cy="259080"/>
    <xdr:sp macro="" textlink="">
      <xdr:nvSpPr>
        <xdr:cNvPr id="304" name="【公営住宅】&#10;有形固定資産減価償却率該当値テキスト"/>
        <xdr:cNvSpPr txBox="1"/>
      </xdr:nvSpPr>
      <xdr:spPr>
        <a:xfrm>
          <a:off x="4673600" y="1456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161925</xdr:rowOff>
    </xdr:from>
    <xdr:to xmlns:xdr="http://schemas.openxmlformats.org/drawingml/2006/spreadsheetDrawing">
      <xdr:col>20</xdr:col>
      <xdr:colOff>38100</xdr:colOff>
      <xdr:row>85</xdr:row>
      <xdr:rowOff>92075</xdr:rowOff>
    </xdr:to>
    <xdr:sp macro="" textlink="">
      <xdr:nvSpPr>
        <xdr:cNvPr id="305" name="楕円 304"/>
        <xdr:cNvSpPr/>
      </xdr:nvSpPr>
      <xdr:spPr>
        <a:xfrm>
          <a:off x="3746500" y="145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41275</xdr:rowOff>
    </xdr:from>
    <xdr:to xmlns:xdr="http://schemas.openxmlformats.org/drawingml/2006/spreadsheetDrawing">
      <xdr:col>24</xdr:col>
      <xdr:colOff>63500</xdr:colOff>
      <xdr:row>85</xdr:row>
      <xdr:rowOff>66040</xdr:rowOff>
    </xdr:to>
    <xdr:cxnSp macro="">
      <xdr:nvCxnSpPr>
        <xdr:cNvPr id="306" name="直線コネクタ 305"/>
        <xdr:cNvCxnSpPr/>
      </xdr:nvCxnSpPr>
      <xdr:spPr>
        <a:xfrm>
          <a:off x="3797300" y="146145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135890</xdr:rowOff>
    </xdr:from>
    <xdr:to xmlns:xdr="http://schemas.openxmlformats.org/drawingml/2006/spreadsheetDrawing">
      <xdr:col>15</xdr:col>
      <xdr:colOff>101600</xdr:colOff>
      <xdr:row>85</xdr:row>
      <xdr:rowOff>66040</xdr:rowOff>
    </xdr:to>
    <xdr:sp macro="" textlink="">
      <xdr:nvSpPr>
        <xdr:cNvPr id="307" name="楕円 306"/>
        <xdr:cNvSpPr/>
      </xdr:nvSpPr>
      <xdr:spPr>
        <a:xfrm>
          <a:off x="2857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15240</xdr:rowOff>
    </xdr:from>
    <xdr:to xmlns:xdr="http://schemas.openxmlformats.org/drawingml/2006/spreadsheetDrawing">
      <xdr:col>19</xdr:col>
      <xdr:colOff>177800</xdr:colOff>
      <xdr:row>85</xdr:row>
      <xdr:rowOff>41275</xdr:rowOff>
    </xdr:to>
    <xdr:cxnSp macro="">
      <xdr:nvCxnSpPr>
        <xdr:cNvPr id="308" name="直線コネクタ 307"/>
        <xdr:cNvCxnSpPr/>
      </xdr:nvCxnSpPr>
      <xdr:spPr>
        <a:xfrm>
          <a:off x="2908300" y="14588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111125</xdr:rowOff>
    </xdr:from>
    <xdr:to xmlns:xdr="http://schemas.openxmlformats.org/drawingml/2006/spreadsheetDrawing">
      <xdr:col>10</xdr:col>
      <xdr:colOff>165100</xdr:colOff>
      <xdr:row>85</xdr:row>
      <xdr:rowOff>41275</xdr:rowOff>
    </xdr:to>
    <xdr:sp macro="" textlink="">
      <xdr:nvSpPr>
        <xdr:cNvPr id="309" name="楕円 308"/>
        <xdr:cNvSpPr/>
      </xdr:nvSpPr>
      <xdr:spPr>
        <a:xfrm>
          <a:off x="1968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161925</xdr:rowOff>
    </xdr:from>
    <xdr:to xmlns:xdr="http://schemas.openxmlformats.org/drawingml/2006/spreadsheetDrawing">
      <xdr:col>15</xdr:col>
      <xdr:colOff>50800</xdr:colOff>
      <xdr:row>85</xdr:row>
      <xdr:rowOff>15240</xdr:rowOff>
    </xdr:to>
    <xdr:cxnSp macro="">
      <xdr:nvCxnSpPr>
        <xdr:cNvPr id="310" name="直線コネクタ 309"/>
        <xdr:cNvCxnSpPr/>
      </xdr:nvCxnSpPr>
      <xdr:spPr>
        <a:xfrm>
          <a:off x="2019300" y="14563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147320</xdr:rowOff>
    </xdr:from>
    <xdr:to xmlns:xdr="http://schemas.openxmlformats.org/drawingml/2006/spreadsheetDrawing">
      <xdr:col>6</xdr:col>
      <xdr:colOff>38100</xdr:colOff>
      <xdr:row>85</xdr:row>
      <xdr:rowOff>77470</xdr:rowOff>
    </xdr:to>
    <xdr:sp macro="" textlink="">
      <xdr:nvSpPr>
        <xdr:cNvPr id="311" name="楕円 310"/>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161925</xdr:rowOff>
    </xdr:from>
    <xdr:to xmlns:xdr="http://schemas.openxmlformats.org/drawingml/2006/spreadsheetDrawing">
      <xdr:col>10</xdr:col>
      <xdr:colOff>114300</xdr:colOff>
      <xdr:row>85</xdr:row>
      <xdr:rowOff>26670</xdr:rowOff>
    </xdr:to>
    <xdr:cxnSp macro="">
      <xdr:nvCxnSpPr>
        <xdr:cNvPr id="312" name="直線コネクタ 311"/>
        <xdr:cNvCxnSpPr/>
      </xdr:nvCxnSpPr>
      <xdr:spPr>
        <a:xfrm flipV="1">
          <a:off x="1130300" y="145637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63500</xdr:rowOff>
    </xdr:from>
    <xdr:ext cx="405130" cy="257810"/>
    <xdr:sp macro="" textlink="">
      <xdr:nvSpPr>
        <xdr:cNvPr id="313" name="n_1aveValue【公営住宅】&#10;有形固定資産減価償却率"/>
        <xdr:cNvSpPr txBox="1"/>
      </xdr:nvSpPr>
      <xdr:spPr>
        <a:xfrm>
          <a:off x="3582035" y="13950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73025</xdr:rowOff>
    </xdr:from>
    <xdr:ext cx="403860" cy="259080"/>
    <xdr:sp macro="" textlink="">
      <xdr:nvSpPr>
        <xdr:cNvPr id="314" name="n_2aveValue【公営住宅】&#10;有形固定資産減価償却率"/>
        <xdr:cNvSpPr txBox="1"/>
      </xdr:nvSpPr>
      <xdr:spPr>
        <a:xfrm>
          <a:off x="2705735" y="13960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3860" cy="257810"/>
    <xdr:sp macro="" textlink="">
      <xdr:nvSpPr>
        <xdr:cNvPr id="315" name="n_3aveValue【公営住宅】&#10;有形固定資産減価償却率"/>
        <xdr:cNvSpPr txBox="1"/>
      </xdr:nvSpPr>
      <xdr:spPr>
        <a:xfrm>
          <a:off x="1816735" y="13916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86360</xdr:rowOff>
    </xdr:from>
    <xdr:ext cx="403860" cy="257810"/>
    <xdr:sp macro="" textlink="">
      <xdr:nvSpPr>
        <xdr:cNvPr id="316" name="n_4aveValue【公営住宅】&#10;有形固定資産減価償却率"/>
        <xdr:cNvSpPr txBox="1"/>
      </xdr:nvSpPr>
      <xdr:spPr>
        <a:xfrm>
          <a:off x="927735" y="14145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83185</xdr:rowOff>
    </xdr:from>
    <xdr:ext cx="405130" cy="259080"/>
    <xdr:sp macro="" textlink="">
      <xdr:nvSpPr>
        <xdr:cNvPr id="317" name="n_1mainValue【公営住宅】&#10;有形固定資産減価償却率"/>
        <xdr:cNvSpPr txBox="1"/>
      </xdr:nvSpPr>
      <xdr:spPr>
        <a:xfrm>
          <a:off x="3582035" y="14656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57150</xdr:rowOff>
    </xdr:from>
    <xdr:ext cx="403860" cy="259080"/>
    <xdr:sp macro="" textlink="">
      <xdr:nvSpPr>
        <xdr:cNvPr id="318" name="n_2mainValue【公営住宅】&#10;有形固定資産減価償却率"/>
        <xdr:cNvSpPr txBox="1"/>
      </xdr:nvSpPr>
      <xdr:spPr>
        <a:xfrm>
          <a:off x="2705735" y="14630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32385</xdr:rowOff>
    </xdr:from>
    <xdr:ext cx="403860" cy="257810"/>
    <xdr:sp macro="" textlink="">
      <xdr:nvSpPr>
        <xdr:cNvPr id="319" name="n_3mainValue【公営住宅】&#10;有形固定資産減価償却率"/>
        <xdr:cNvSpPr txBox="1"/>
      </xdr:nvSpPr>
      <xdr:spPr>
        <a:xfrm>
          <a:off x="1816735" y="14605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68580</xdr:rowOff>
    </xdr:from>
    <xdr:ext cx="403860" cy="259080"/>
    <xdr:sp macro="" textlink="">
      <xdr:nvSpPr>
        <xdr:cNvPr id="320" name="n_4mainValue【公営住宅】&#10;有形固定資産減価償却率"/>
        <xdr:cNvSpPr txBox="1"/>
      </xdr:nvSpPr>
      <xdr:spPr>
        <a:xfrm>
          <a:off x="927735" y="1464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6090" cy="259080"/>
    <xdr:sp macro="" textlink="">
      <xdr:nvSpPr>
        <xdr:cNvPr id="332" name="テキスト ボックス 331"/>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4" name="テキスト ボックス 333"/>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090" cy="259080"/>
    <xdr:sp macro="" textlink="">
      <xdr:nvSpPr>
        <xdr:cNvPr id="336" name="テキスト ボックス 335"/>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38" name="テキスト ボックス 3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154940</xdr:rowOff>
    </xdr:from>
    <xdr:to xmlns:xdr="http://schemas.openxmlformats.org/drawingml/2006/spreadsheetDrawing">
      <xdr:col>54</xdr:col>
      <xdr:colOff>189865</xdr:colOff>
      <xdr:row>85</xdr:row>
      <xdr:rowOff>49530</xdr:rowOff>
    </xdr:to>
    <xdr:cxnSp macro="">
      <xdr:nvCxnSpPr>
        <xdr:cNvPr id="340" name="直線コネクタ 339"/>
        <xdr:cNvCxnSpPr/>
      </xdr:nvCxnSpPr>
      <xdr:spPr>
        <a:xfrm flipV="1">
          <a:off x="10476865" y="1335659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53340</xdr:rowOff>
    </xdr:from>
    <xdr:ext cx="469900" cy="257810"/>
    <xdr:sp macro="" textlink="">
      <xdr:nvSpPr>
        <xdr:cNvPr id="341" name="【公営住宅】&#10;一人当たり面積最小値テキスト"/>
        <xdr:cNvSpPr txBox="1"/>
      </xdr:nvSpPr>
      <xdr:spPr>
        <a:xfrm>
          <a:off x="10515600" y="14626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49530</xdr:rowOff>
    </xdr:from>
    <xdr:to xmlns:xdr="http://schemas.openxmlformats.org/drawingml/2006/spreadsheetDrawing">
      <xdr:col>55</xdr:col>
      <xdr:colOff>88900</xdr:colOff>
      <xdr:row>85</xdr:row>
      <xdr:rowOff>49530</xdr:rowOff>
    </xdr:to>
    <xdr:cxnSp macro="">
      <xdr:nvCxnSpPr>
        <xdr:cNvPr id="342" name="直線コネクタ 341"/>
        <xdr:cNvCxnSpPr/>
      </xdr:nvCxnSpPr>
      <xdr:spPr>
        <a:xfrm>
          <a:off x="10388600" y="1462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101600</xdr:rowOff>
    </xdr:from>
    <xdr:ext cx="469900" cy="259080"/>
    <xdr:sp macro="" textlink="">
      <xdr:nvSpPr>
        <xdr:cNvPr id="343" name="【公営住宅】&#10;一人当たり面積最大値テキスト"/>
        <xdr:cNvSpPr txBox="1"/>
      </xdr:nvSpPr>
      <xdr:spPr>
        <a:xfrm>
          <a:off x="10515600" y="1313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154940</xdr:rowOff>
    </xdr:from>
    <xdr:to xmlns:xdr="http://schemas.openxmlformats.org/drawingml/2006/spreadsheetDrawing">
      <xdr:col>55</xdr:col>
      <xdr:colOff>88900</xdr:colOff>
      <xdr:row>77</xdr:row>
      <xdr:rowOff>154940</xdr:rowOff>
    </xdr:to>
    <xdr:cxnSp macro="">
      <xdr:nvCxnSpPr>
        <xdr:cNvPr id="344" name="直線コネクタ 343"/>
        <xdr:cNvCxnSpPr/>
      </xdr:nvCxnSpPr>
      <xdr:spPr>
        <a:xfrm>
          <a:off x="10388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54610</xdr:rowOff>
    </xdr:from>
    <xdr:ext cx="469900" cy="257810"/>
    <xdr:sp macro="" textlink="">
      <xdr:nvSpPr>
        <xdr:cNvPr id="345" name="【公営住宅】&#10;一人当たり面積平均値テキスト"/>
        <xdr:cNvSpPr txBox="1"/>
      </xdr:nvSpPr>
      <xdr:spPr>
        <a:xfrm>
          <a:off x="10515600" y="14113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75565</xdr:rowOff>
    </xdr:from>
    <xdr:to xmlns:xdr="http://schemas.openxmlformats.org/drawingml/2006/spreadsheetDrawing">
      <xdr:col>55</xdr:col>
      <xdr:colOff>50800</xdr:colOff>
      <xdr:row>83</xdr:row>
      <xdr:rowOff>6350</xdr:rowOff>
    </xdr:to>
    <xdr:sp macro="" textlink="">
      <xdr:nvSpPr>
        <xdr:cNvPr id="346" name="フローチャート: 判断 345"/>
        <xdr:cNvSpPr/>
      </xdr:nvSpPr>
      <xdr:spPr>
        <a:xfrm>
          <a:off x="104267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97790</xdr:rowOff>
    </xdr:from>
    <xdr:to xmlns:xdr="http://schemas.openxmlformats.org/drawingml/2006/spreadsheetDrawing">
      <xdr:col>50</xdr:col>
      <xdr:colOff>165100</xdr:colOff>
      <xdr:row>83</xdr:row>
      <xdr:rowOff>27305</xdr:rowOff>
    </xdr:to>
    <xdr:sp macro="" textlink="">
      <xdr:nvSpPr>
        <xdr:cNvPr id="347" name="フローチャート: 判断 346"/>
        <xdr:cNvSpPr/>
      </xdr:nvSpPr>
      <xdr:spPr>
        <a:xfrm>
          <a:off x="9588500" y="14156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84455</xdr:rowOff>
    </xdr:from>
    <xdr:to xmlns:xdr="http://schemas.openxmlformats.org/drawingml/2006/spreadsheetDrawing">
      <xdr:col>46</xdr:col>
      <xdr:colOff>38100</xdr:colOff>
      <xdr:row>83</xdr:row>
      <xdr:rowOff>14605</xdr:rowOff>
    </xdr:to>
    <xdr:sp macro="" textlink="">
      <xdr:nvSpPr>
        <xdr:cNvPr id="348" name="フローチャート: 判断 347"/>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30480</xdr:rowOff>
    </xdr:from>
    <xdr:to xmlns:xdr="http://schemas.openxmlformats.org/drawingml/2006/spreadsheetDrawing">
      <xdr:col>41</xdr:col>
      <xdr:colOff>101600</xdr:colOff>
      <xdr:row>83</xdr:row>
      <xdr:rowOff>132080</xdr:rowOff>
    </xdr:to>
    <xdr:sp macro="" textlink="">
      <xdr:nvSpPr>
        <xdr:cNvPr id="349" name="フローチャート: 判断 348"/>
        <xdr:cNvSpPr/>
      </xdr:nvSpPr>
      <xdr:spPr>
        <a:xfrm>
          <a:off x="7810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79</xdr:row>
      <xdr:rowOff>104140</xdr:rowOff>
    </xdr:from>
    <xdr:to xmlns:xdr="http://schemas.openxmlformats.org/drawingml/2006/spreadsheetDrawing">
      <xdr:col>36</xdr:col>
      <xdr:colOff>165100</xdr:colOff>
      <xdr:row>80</xdr:row>
      <xdr:rowOff>34290</xdr:rowOff>
    </xdr:to>
    <xdr:sp macro="" textlink="">
      <xdr:nvSpPr>
        <xdr:cNvPr id="350" name="フローチャート: 判断 349"/>
        <xdr:cNvSpPr/>
      </xdr:nvSpPr>
      <xdr:spPr>
        <a:xfrm>
          <a:off x="6921500" y="1364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44450</xdr:rowOff>
    </xdr:from>
    <xdr:to xmlns:xdr="http://schemas.openxmlformats.org/drawingml/2006/spreadsheetDrawing">
      <xdr:col>55</xdr:col>
      <xdr:colOff>50800</xdr:colOff>
      <xdr:row>81</xdr:row>
      <xdr:rowOff>146050</xdr:rowOff>
    </xdr:to>
    <xdr:sp macro="" textlink="">
      <xdr:nvSpPr>
        <xdr:cNvPr id="356" name="楕円 355"/>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67310</xdr:rowOff>
    </xdr:from>
    <xdr:ext cx="469900" cy="259080"/>
    <xdr:sp macro="" textlink="">
      <xdr:nvSpPr>
        <xdr:cNvPr id="357" name="【公営住宅】&#10;一人当たり面積該当値テキスト"/>
        <xdr:cNvSpPr txBox="1"/>
      </xdr:nvSpPr>
      <xdr:spPr>
        <a:xfrm>
          <a:off x="10515600" y="1378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56515</xdr:rowOff>
    </xdr:from>
    <xdr:to xmlns:xdr="http://schemas.openxmlformats.org/drawingml/2006/spreadsheetDrawing">
      <xdr:col>50</xdr:col>
      <xdr:colOff>165100</xdr:colOff>
      <xdr:row>81</xdr:row>
      <xdr:rowOff>158115</xdr:rowOff>
    </xdr:to>
    <xdr:sp macro="" textlink="">
      <xdr:nvSpPr>
        <xdr:cNvPr id="358" name="楕円 357"/>
        <xdr:cNvSpPr/>
      </xdr:nvSpPr>
      <xdr:spPr>
        <a:xfrm>
          <a:off x="958850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95250</xdr:rowOff>
    </xdr:from>
    <xdr:to xmlns:xdr="http://schemas.openxmlformats.org/drawingml/2006/spreadsheetDrawing">
      <xdr:col>55</xdr:col>
      <xdr:colOff>0</xdr:colOff>
      <xdr:row>81</xdr:row>
      <xdr:rowOff>107315</xdr:rowOff>
    </xdr:to>
    <xdr:cxnSp macro="">
      <xdr:nvCxnSpPr>
        <xdr:cNvPr id="359" name="直線コネクタ 358"/>
        <xdr:cNvCxnSpPr/>
      </xdr:nvCxnSpPr>
      <xdr:spPr>
        <a:xfrm flipV="1">
          <a:off x="9639300" y="139827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67945</xdr:rowOff>
    </xdr:from>
    <xdr:to xmlns:xdr="http://schemas.openxmlformats.org/drawingml/2006/spreadsheetDrawing">
      <xdr:col>46</xdr:col>
      <xdr:colOff>38100</xdr:colOff>
      <xdr:row>81</xdr:row>
      <xdr:rowOff>169545</xdr:rowOff>
    </xdr:to>
    <xdr:sp macro="" textlink="">
      <xdr:nvSpPr>
        <xdr:cNvPr id="360" name="楕円 359"/>
        <xdr:cNvSpPr/>
      </xdr:nvSpPr>
      <xdr:spPr>
        <a:xfrm>
          <a:off x="8699500" y="13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107315</xdr:rowOff>
    </xdr:from>
    <xdr:to xmlns:xdr="http://schemas.openxmlformats.org/drawingml/2006/spreadsheetDrawing">
      <xdr:col>50</xdr:col>
      <xdr:colOff>114300</xdr:colOff>
      <xdr:row>81</xdr:row>
      <xdr:rowOff>118745</xdr:rowOff>
    </xdr:to>
    <xdr:cxnSp macro="">
      <xdr:nvCxnSpPr>
        <xdr:cNvPr id="361" name="直線コネクタ 360"/>
        <xdr:cNvCxnSpPr/>
      </xdr:nvCxnSpPr>
      <xdr:spPr>
        <a:xfrm flipV="1">
          <a:off x="8750300" y="139947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78740</xdr:rowOff>
    </xdr:from>
    <xdr:to xmlns:xdr="http://schemas.openxmlformats.org/drawingml/2006/spreadsheetDrawing">
      <xdr:col>41</xdr:col>
      <xdr:colOff>101600</xdr:colOff>
      <xdr:row>82</xdr:row>
      <xdr:rowOff>8890</xdr:rowOff>
    </xdr:to>
    <xdr:sp macro="" textlink="">
      <xdr:nvSpPr>
        <xdr:cNvPr id="362" name="楕円 361"/>
        <xdr:cNvSpPr/>
      </xdr:nvSpPr>
      <xdr:spPr>
        <a:xfrm>
          <a:off x="7810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118745</xdr:rowOff>
    </xdr:from>
    <xdr:to xmlns:xdr="http://schemas.openxmlformats.org/drawingml/2006/spreadsheetDrawing">
      <xdr:col>45</xdr:col>
      <xdr:colOff>177800</xdr:colOff>
      <xdr:row>81</xdr:row>
      <xdr:rowOff>129540</xdr:rowOff>
    </xdr:to>
    <xdr:cxnSp macro="">
      <xdr:nvCxnSpPr>
        <xdr:cNvPr id="363" name="直線コネクタ 362"/>
        <xdr:cNvCxnSpPr/>
      </xdr:nvCxnSpPr>
      <xdr:spPr>
        <a:xfrm flipV="1">
          <a:off x="7861300" y="140061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79375</xdr:rowOff>
    </xdr:from>
    <xdr:to xmlns:xdr="http://schemas.openxmlformats.org/drawingml/2006/spreadsheetDrawing">
      <xdr:col>36</xdr:col>
      <xdr:colOff>165100</xdr:colOff>
      <xdr:row>82</xdr:row>
      <xdr:rowOff>9525</xdr:rowOff>
    </xdr:to>
    <xdr:sp macro="" textlink="">
      <xdr:nvSpPr>
        <xdr:cNvPr id="364" name="楕円 363"/>
        <xdr:cNvSpPr/>
      </xdr:nvSpPr>
      <xdr:spPr>
        <a:xfrm>
          <a:off x="69215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129540</xdr:rowOff>
    </xdr:from>
    <xdr:to xmlns:xdr="http://schemas.openxmlformats.org/drawingml/2006/spreadsheetDrawing">
      <xdr:col>41</xdr:col>
      <xdr:colOff>50800</xdr:colOff>
      <xdr:row>81</xdr:row>
      <xdr:rowOff>130175</xdr:rowOff>
    </xdr:to>
    <xdr:cxnSp macro="">
      <xdr:nvCxnSpPr>
        <xdr:cNvPr id="365" name="直線コネクタ 364"/>
        <xdr:cNvCxnSpPr/>
      </xdr:nvCxnSpPr>
      <xdr:spPr>
        <a:xfrm flipV="1">
          <a:off x="6972300" y="14016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18415</xdr:rowOff>
    </xdr:from>
    <xdr:ext cx="469900" cy="257810"/>
    <xdr:sp macro="" textlink="">
      <xdr:nvSpPr>
        <xdr:cNvPr id="366" name="n_1aveValue【公営住宅】&#10;一人当たり面積"/>
        <xdr:cNvSpPr txBox="1"/>
      </xdr:nvSpPr>
      <xdr:spPr>
        <a:xfrm>
          <a:off x="9391650" y="14248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6350</xdr:rowOff>
    </xdr:from>
    <xdr:ext cx="468630" cy="257810"/>
    <xdr:sp macro="" textlink="">
      <xdr:nvSpPr>
        <xdr:cNvPr id="367" name="n_2aveValue【公営住宅】&#10;一人当たり面積"/>
        <xdr:cNvSpPr txBox="1"/>
      </xdr:nvSpPr>
      <xdr:spPr>
        <a:xfrm>
          <a:off x="8515350" y="14236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123190</xdr:rowOff>
    </xdr:from>
    <xdr:ext cx="468630" cy="257810"/>
    <xdr:sp macro="" textlink="">
      <xdr:nvSpPr>
        <xdr:cNvPr id="368" name="n_3aveValue【公営住宅】&#10;一人当たり面積"/>
        <xdr:cNvSpPr txBox="1"/>
      </xdr:nvSpPr>
      <xdr:spPr>
        <a:xfrm>
          <a:off x="7626350" y="14353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50800</xdr:rowOff>
    </xdr:from>
    <xdr:ext cx="468630" cy="259080"/>
    <xdr:sp macro="" textlink="">
      <xdr:nvSpPr>
        <xdr:cNvPr id="369" name="n_4aveValue【公営住宅】&#10;一人当たり面積"/>
        <xdr:cNvSpPr txBox="1"/>
      </xdr:nvSpPr>
      <xdr:spPr>
        <a:xfrm>
          <a:off x="6737350" y="13423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3175</xdr:rowOff>
    </xdr:from>
    <xdr:ext cx="469900" cy="259080"/>
    <xdr:sp macro="" textlink="">
      <xdr:nvSpPr>
        <xdr:cNvPr id="370" name="n_1mainValue【公営住宅】&#10;一人当たり面積"/>
        <xdr:cNvSpPr txBox="1"/>
      </xdr:nvSpPr>
      <xdr:spPr>
        <a:xfrm>
          <a:off x="9391650" y="13719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14605</xdr:rowOff>
    </xdr:from>
    <xdr:ext cx="468630" cy="259080"/>
    <xdr:sp macro="" textlink="">
      <xdr:nvSpPr>
        <xdr:cNvPr id="371" name="n_2mainValue【公営住宅】&#10;一人当たり面積"/>
        <xdr:cNvSpPr txBox="1"/>
      </xdr:nvSpPr>
      <xdr:spPr>
        <a:xfrm>
          <a:off x="8515350" y="13730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25400</xdr:rowOff>
    </xdr:from>
    <xdr:ext cx="468630" cy="259080"/>
    <xdr:sp macro="" textlink="">
      <xdr:nvSpPr>
        <xdr:cNvPr id="372" name="n_3mainValue【公営住宅】&#10;一人当たり面積"/>
        <xdr:cNvSpPr txBox="1"/>
      </xdr:nvSpPr>
      <xdr:spPr>
        <a:xfrm>
          <a:off x="7626350" y="13741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635</xdr:rowOff>
    </xdr:from>
    <xdr:ext cx="468630" cy="259080"/>
    <xdr:sp macro="" textlink="">
      <xdr:nvSpPr>
        <xdr:cNvPr id="373" name="n_4mainValue【公営住宅】&#10;一人当たり面積"/>
        <xdr:cNvSpPr txBox="1"/>
      </xdr:nvSpPr>
      <xdr:spPr>
        <a:xfrm>
          <a:off x="6737350" y="14059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98" name="テキスト ボックス 3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0" name="テキスト ボックス 3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2" name="テキスト ボックス 40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4" name="テキスト ボックス 40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0" name="テキスト ボックス 409"/>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12" name="テキスト ボックス 411"/>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127635</xdr:rowOff>
    </xdr:from>
    <xdr:to xmlns:xdr="http://schemas.openxmlformats.org/drawingml/2006/spreadsheetDrawing">
      <xdr:col>85</xdr:col>
      <xdr:colOff>126365</xdr:colOff>
      <xdr:row>42</xdr:row>
      <xdr:rowOff>38100</xdr:rowOff>
    </xdr:to>
    <xdr:cxnSp macro="">
      <xdr:nvCxnSpPr>
        <xdr:cNvPr id="414" name="直線コネクタ 413"/>
        <xdr:cNvCxnSpPr/>
      </xdr:nvCxnSpPr>
      <xdr:spPr>
        <a:xfrm flipV="1">
          <a:off x="16318865" y="57854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15"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6" name="直線コネクタ 41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74930</xdr:rowOff>
    </xdr:from>
    <xdr:ext cx="405130" cy="257810"/>
    <xdr:sp macro="" textlink="">
      <xdr:nvSpPr>
        <xdr:cNvPr id="417" name="【認定こども園・幼稚園・保育所】&#10;有形固定資産減価償却率最大値テキスト"/>
        <xdr:cNvSpPr txBox="1"/>
      </xdr:nvSpPr>
      <xdr:spPr>
        <a:xfrm>
          <a:off x="16357600" y="5561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127635</xdr:rowOff>
    </xdr:from>
    <xdr:to xmlns:xdr="http://schemas.openxmlformats.org/drawingml/2006/spreadsheetDrawing">
      <xdr:col>86</xdr:col>
      <xdr:colOff>25400</xdr:colOff>
      <xdr:row>33</xdr:row>
      <xdr:rowOff>127635</xdr:rowOff>
    </xdr:to>
    <xdr:cxnSp macro="">
      <xdr:nvCxnSpPr>
        <xdr:cNvPr id="418" name="直線コネクタ 417"/>
        <xdr:cNvCxnSpPr/>
      </xdr:nvCxnSpPr>
      <xdr:spPr>
        <a:xfrm>
          <a:off x="1623060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162560</xdr:rowOff>
    </xdr:from>
    <xdr:ext cx="405130" cy="259080"/>
    <xdr:sp macro="" textlink="">
      <xdr:nvSpPr>
        <xdr:cNvPr id="419" name="【認定こども園・幼稚園・保育所】&#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420" name="フローチャート: 判断 419"/>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132080</xdr:rowOff>
    </xdr:from>
    <xdr:to xmlns:xdr="http://schemas.openxmlformats.org/drawingml/2006/spreadsheetDrawing">
      <xdr:col>81</xdr:col>
      <xdr:colOff>101600</xdr:colOff>
      <xdr:row>37</xdr:row>
      <xdr:rowOff>62230</xdr:rowOff>
    </xdr:to>
    <xdr:sp macro="" textlink="">
      <xdr:nvSpPr>
        <xdr:cNvPr id="421" name="フローチャート: 判断 420"/>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19685</xdr:rowOff>
    </xdr:from>
    <xdr:to xmlns:xdr="http://schemas.openxmlformats.org/drawingml/2006/spreadsheetDrawing">
      <xdr:col>76</xdr:col>
      <xdr:colOff>165100</xdr:colOff>
      <xdr:row>37</xdr:row>
      <xdr:rowOff>121285</xdr:rowOff>
    </xdr:to>
    <xdr:sp macro="" textlink="">
      <xdr:nvSpPr>
        <xdr:cNvPr id="422" name="フローチャート: 判断 421"/>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50165</xdr:rowOff>
    </xdr:from>
    <xdr:to xmlns:xdr="http://schemas.openxmlformats.org/drawingml/2006/spreadsheetDrawing">
      <xdr:col>72</xdr:col>
      <xdr:colOff>38100</xdr:colOff>
      <xdr:row>37</xdr:row>
      <xdr:rowOff>151765</xdr:rowOff>
    </xdr:to>
    <xdr:sp macro="" textlink="">
      <xdr:nvSpPr>
        <xdr:cNvPr id="423" name="フローチャート: 判断 422"/>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15875</xdr:rowOff>
    </xdr:from>
    <xdr:to xmlns:xdr="http://schemas.openxmlformats.org/drawingml/2006/spreadsheetDrawing">
      <xdr:col>67</xdr:col>
      <xdr:colOff>101600</xdr:colOff>
      <xdr:row>37</xdr:row>
      <xdr:rowOff>117475</xdr:rowOff>
    </xdr:to>
    <xdr:sp macro="" textlink="">
      <xdr:nvSpPr>
        <xdr:cNvPr id="424" name="フローチャート: 判断 42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158750</xdr:rowOff>
    </xdr:from>
    <xdr:to xmlns:xdr="http://schemas.openxmlformats.org/drawingml/2006/spreadsheetDrawing">
      <xdr:col>85</xdr:col>
      <xdr:colOff>177800</xdr:colOff>
      <xdr:row>42</xdr:row>
      <xdr:rowOff>88900</xdr:rowOff>
    </xdr:to>
    <xdr:sp macro="" textlink="">
      <xdr:nvSpPr>
        <xdr:cNvPr id="430" name="楕円 429"/>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73660</xdr:rowOff>
    </xdr:from>
    <xdr:ext cx="469900" cy="259080"/>
    <xdr:sp macro="" textlink="">
      <xdr:nvSpPr>
        <xdr:cNvPr id="431" name="【認定こども園・幼稚園・保育所】&#10;有形固定資産減価償却率該当値テキスト"/>
        <xdr:cNvSpPr txBox="1"/>
      </xdr:nvSpPr>
      <xdr:spPr>
        <a:xfrm>
          <a:off x="16357600" y="710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158750</xdr:rowOff>
    </xdr:from>
    <xdr:to xmlns:xdr="http://schemas.openxmlformats.org/drawingml/2006/spreadsheetDrawing">
      <xdr:col>81</xdr:col>
      <xdr:colOff>101600</xdr:colOff>
      <xdr:row>42</xdr:row>
      <xdr:rowOff>88900</xdr:rowOff>
    </xdr:to>
    <xdr:sp macro="" textlink="">
      <xdr:nvSpPr>
        <xdr:cNvPr id="432" name="楕円 431"/>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38100</xdr:rowOff>
    </xdr:from>
    <xdr:to xmlns:xdr="http://schemas.openxmlformats.org/drawingml/2006/spreadsheetDrawing">
      <xdr:col>85</xdr:col>
      <xdr:colOff>127000</xdr:colOff>
      <xdr:row>42</xdr:row>
      <xdr:rowOff>38100</xdr:rowOff>
    </xdr:to>
    <xdr:cxnSp macro="">
      <xdr:nvCxnSpPr>
        <xdr:cNvPr id="433" name="直線コネクタ 432"/>
        <xdr:cNvCxnSpPr/>
      </xdr:nvCxnSpPr>
      <xdr:spPr>
        <a:xfrm>
          <a:off x="15481300" y="723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158750</xdr:rowOff>
    </xdr:from>
    <xdr:to xmlns:xdr="http://schemas.openxmlformats.org/drawingml/2006/spreadsheetDrawing">
      <xdr:col>76</xdr:col>
      <xdr:colOff>165100</xdr:colOff>
      <xdr:row>42</xdr:row>
      <xdr:rowOff>88900</xdr:rowOff>
    </xdr:to>
    <xdr:sp macro="" textlink="">
      <xdr:nvSpPr>
        <xdr:cNvPr id="434" name="楕円 433"/>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38100</xdr:rowOff>
    </xdr:from>
    <xdr:to xmlns:xdr="http://schemas.openxmlformats.org/drawingml/2006/spreadsheetDrawing">
      <xdr:col>81</xdr:col>
      <xdr:colOff>50800</xdr:colOff>
      <xdr:row>42</xdr:row>
      <xdr:rowOff>38100</xdr:rowOff>
    </xdr:to>
    <xdr:cxnSp macro="">
      <xdr:nvCxnSpPr>
        <xdr:cNvPr id="435" name="直線コネクタ 434"/>
        <xdr:cNvCxnSpPr/>
      </xdr:nvCxnSpPr>
      <xdr:spPr>
        <a:xfrm>
          <a:off x="14592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158750</xdr:rowOff>
    </xdr:from>
    <xdr:to xmlns:xdr="http://schemas.openxmlformats.org/drawingml/2006/spreadsheetDrawing">
      <xdr:col>72</xdr:col>
      <xdr:colOff>38100</xdr:colOff>
      <xdr:row>42</xdr:row>
      <xdr:rowOff>88900</xdr:rowOff>
    </xdr:to>
    <xdr:sp macro="" textlink="">
      <xdr:nvSpPr>
        <xdr:cNvPr id="436" name="楕円 435"/>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38100</xdr:rowOff>
    </xdr:from>
    <xdr:to xmlns:xdr="http://schemas.openxmlformats.org/drawingml/2006/spreadsheetDrawing">
      <xdr:col>76</xdr:col>
      <xdr:colOff>114300</xdr:colOff>
      <xdr:row>42</xdr:row>
      <xdr:rowOff>38100</xdr:rowOff>
    </xdr:to>
    <xdr:cxnSp macro="">
      <xdr:nvCxnSpPr>
        <xdr:cNvPr id="437" name="直線コネクタ 436"/>
        <xdr:cNvCxnSpPr/>
      </xdr:nvCxnSpPr>
      <xdr:spPr>
        <a:xfrm>
          <a:off x="13703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158750</xdr:rowOff>
    </xdr:from>
    <xdr:to xmlns:xdr="http://schemas.openxmlformats.org/drawingml/2006/spreadsheetDrawing">
      <xdr:col>67</xdr:col>
      <xdr:colOff>101600</xdr:colOff>
      <xdr:row>42</xdr:row>
      <xdr:rowOff>88900</xdr:rowOff>
    </xdr:to>
    <xdr:sp macro="" textlink="">
      <xdr:nvSpPr>
        <xdr:cNvPr id="438" name="楕円 437"/>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38100</xdr:rowOff>
    </xdr:from>
    <xdr:to xmlns:xdr="http://schemas.openxmlformats.org/drawingml/2006/spreadsheetDrawing">
      <xdr:col>71</xdr:col>
      <xdr:colOff>177800</xdr:colOff>
      <xdr:row>42</xdr:row>
      <xdr:rowOff>38100</xdr:rowOff>
    </xdr:to>
    <xdr:cxnSp macro="">
      <xdr:nvCxnSpPr>
        <xdr:cNvPr id="439" name="直線コネクタ 438"/>
        <xdr:cNvCxnSpPr/>
      </xdr:nvCxnSpPr>
      <xdr:spPr>
        <a:xfrm>
          <a:off x="12814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78740</xdr:rowOff>
    </xdr:from>
    <xdr:ext cx="405130" cy="259080"/>
    <xdr:sp macro="" textlink="">
      <xdr:nvSpPr>
        <xdr:cNvPr id="440" name="n_1aveValue【認定こども園・幼稚園・保育所】&#10;有形固定資産減価償却率"/>
        <xdr:cNvSpPr txBox="1"/>
      </xdr:nvSpPr>
      <xdr:spPr>
        <a:xfrm>
          <a:off x="15266035" y="607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137795</xdr:rowOff>
    </xdr:from>
    <xdr:ext cx="403860" cy="259080"/>
    <xdr:sp macro="" textlink="">
      <xdr:nvSpPr>
        <xdr:cNvPr id="441" name="n_2aveValue【認定こども園・幼稚園・保育所】&#10;有形固定資産減価償却率"/>
        <xdr:cNvSpPr txBox="1"/>
      </xdr:nvSpPr>
      <xdr:spPr>
        <a:xfrm>
          <a:off x="14389735" y="613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168275</xdr:rowOff>
    </xdr:from>
    <xdr:ext cx="403860" cy="257810"/>
    <xdr:sp macro="" textlink="">
      <xdr:nvSpPr>
        <xdr:cNvPr id="442" name="n_3aveValue【認定こども園・幼稚園・保育所】&#10;有形固定資産減価償却率"/>
        <xdr:cNvSpPr txBox="1"/>
      </xdr:nvSpPr>
      <xdr:spPr>
        <a:xfrm>
          <a:off x="13500735" y="6169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133985</xdr:rowOff>
    </xdr:from>
    <xdr:ext cx="403860" cy="257810"/>
    <xdr:sp macro="" textlink="">
      <xdr:nvSpPr>
        <xdr:cNvPr id="443" name="n_4aveValue【認定こども園・幼稚園・保育所】&#10;有形固定資産減価償却率"/>
        <xdr:cNvSpPr txBox="1"/>
      </xdr:nvSpPr>
      <xdr:spPr>
        <a:xfrm>
          <a:off x="12611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42</xdr:row>
      <xdr:rowOff>80010</xdr:rowOff>
    </xdr:from>
    <xdr:ext cx="469900" cy="259080"/>
    <xdr:sp macro="" textlink="">
      <xdr:nvSpPr>
        <xdr:cNvPr id="444" name="n_1mainValue【認定こども園・幼稚園・保育所】&#10;有形固定資産減価償却率"/>
        <xdr:cNvSpPr txBox="1"/>
      </xdr:nvSpPr>
      <xdr:spPr>
        <a:xfrm>
          <a:off x="15233650" y="728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42</xdr:row>
      <xdr:rowOff>80010</xdr:rowOff>
    </xdr:from>
    <xdr:ext cx="468630" cy="259080"/>
    <xdr:sp macro="" textlink="">
      <xdr:nvSpPr>
        <xdr:cNvPr id="445" name="n_2mainValue【認定こども園・幼稚園・保育所】&#10;有形固定資産減価償却率"/>
        <xdr:cNvSpPr txBox="1"/>
      </xdr:nvSpPr>
      <xdr:spPr>
        <a:xfrm>
          <a:off x="14357350" y="728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42</xdr:row>
      <xdr:rowOff>80010</xdr:rowOff>
    </xdr:from>
    <xdr:ext cx="468630" cy="259080"/>
    <xdr:sp macro="" textlink="">
      <xdr:nvSpPr>
        <xdr:cNvPr id="446" name="n_3mainValue【認定こども園・幼稚園・保育所】&#10;有形固定資産減価償却率"/>
        <xdr:cNvSpPr txBox="1"/>
      </xdr:nvSpPr>
      <xdr:spPr>
        <a:xfrm>
          <a:off x="13468350" y="728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42</xdr:row>
      <xdr:rowOff>80010</xdr:rowOff>
    </xdr:from>
    <xdr:ext cx="468630" cy="259080"/>
    <xdr:sp macro="" textlink="">
      <xdr:nvSpPr>
        <xdr:cNvPr id="447" name="n_4mainValue【認定こども園・幼稚園・保育所】&#10;有形固定資産減価償却率"/>
        <xdr:cNvSpPr txBox="1"/>
      </xdr:nvSpPr>
      <xdr:spPr>
        <a:xfrm>
          <a:off x="12579350" y="728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56" name="テキスト ボックス 4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8" name="直線コネクタ 4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090" cy="257810"/>
    <xdr:sp macro="" textlink="">
      <xdr:nvSpPr>
        <xdr:cNvPr id="459" name="テキスト ボックス 458"/>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0" name="直線コネクタ 4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090" cy="259080"/>
    <xdr:sp macro="" textlink="">
      <xdr:nvSpPr>
        <xdr:cNvPr id="461" name="テキスト ボックス 460"/>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2" name="直線コネクタ 4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090" cy="257810"/>
    <xdr:sp macro="" textlink="">
      <xdr:nvSpPr>
        <xdr:cNvPr id="463" name="テキスト ボックス 462"/>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4" name="直線コネクタ 4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090" cy="258445"/>
    <xdr:sp macro="" textlink="">
      <xdr:nvSpPr>
        <xdr:cNvPr id="465" name="テキスト ボックス 464"/>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6" name="直線コネクタ 4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090" cy="259080"/>
    <xdr:sp macro="" textlink="">
      <xdr:nvSpPr>
        <xdr:cNvPr id="467" name="テキスト ボックス 466"/>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8" name="直線コネクタ 4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090" cy="257810"/>
    <xdr:sp macro="" textlink="">
      <xdr:nvSpPr>
        <xdr:cNvPr id="469" name="テキスト ボックス 468"/>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1" name="テキスト ボックス 47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19050</xdr:rowOff>
    </xdr:from>
    <xdr:to xmlns:xdr="http://schemas.openxmlformats.org/drawingml/2006/spreadsheetDrawing">
      <xdr:col>116</xdr:col>
      <xdr:colOff>62865</xdr:colOff>
      <xdr:row>41</xdr:row>
      <xdr:rowOff>84455</xdr:rowOff>
    </xdr:to>
    <xdr:cxnSp macro="">
      <xdr:nvCxnSpPr>
        <xdr:cNvPr id="473" name="直線コネクタ 472"/>
        <xdr:cNvCxnSpPr/>
      </xdr:nvCxnSpPr>
      <xdr:spPr>
        <a:xfrm flipV="1">
          <a:off x="22160865" y="56769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88265</xdr:rowOff>
    </xdr:from>
    <xdr:ext cx="469900" cy="257810"/>
    <xdr:sp macro="" textlink="">
      <xdr:nvSpPr>
        <xdr:cNvPr id="474" name="【認定こども園・幼稚園・保育所】&#10;一人当たり面積最小値テキスト"/>
        <xdr:cNvSpPr txBox="1"/>
      </xdr:nvSpPr>
      <xdr:spPr>
        <a:xfrm>
          <a:off x="22199600" y="7117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84455</xdr:rowOff>
    </xdr:from>
    <xdr:to xmlns:xdr="http://schemas.openxmlformats.org/drawingml/2006/spreadsheetDrawing">
      <xdr:col>116</xdr:col>
      <xdr:colOff>152400</xdr:colOff>
      <xdr:row>41</xdr:row>
      <xdr:rowOff>84455</xdr:rowOff>
    </xdr:to>
    <xdr:cxnSp macro="">
      <xdr:nvCxnSpPr>
        <xdr:cNvPr id="475" name="直線コネクタ 474"/>
        <xdr:cNvCxnSpPr/>
      </xdr:nvCxnSpPr>
      <xdr:spPr>
        <a:xfrm>
          <a:off x="22072600" y="711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137160</xdr:rowOff>
    </xdr:from>
    <xdr:ext cx="469900" cy="259080"/>
    <xdr:sp macro="" textlink="">
      <xdr:nvSpPr>
        <xdr:cNvPr id="476" name="【認定こども園・幼稚園・保育所】&#10;一人当たり面積最大値テキスト"/>
        <xdr:cNvSpPr txBox="1"/>
      </xdr:nvSpPr>
      <xdr:spPr>
        <a:xfrm>
          <a:off x="22199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19050</xdr:rowOff>
    </xdr:from>
    <xdr:to xmlns:xdr="http://schemas.openxmlformats.org/drawingml/2006/spreadsheetDrawing">
      <xdr:col>116</xdr:col>
      <xdr:colOff>152400</xdr:colOff>
      <xdr:row>33</xdr:row>
      <xdr:rowOff>19050</xdr:rowOff>
    </xdr:to>
    <xdr:cxnSp macro="">
      <xdr:nvCxnSpPr>
        <xdr:cNvPr id="477" name="直線コネクタ 476"/>
        <xdr:cNvCxnSpPr/>
      </xdr:nvCxnSpPr>
      <xdr:spPr>
        <a:xfrm>
          <a:off x="22072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109220</xdr:rowOff>
    </xdr:from>
    <xdr:ext cx="469900" cy="257810"/>
    <xdr:sp macro="" textlink="">
      <xdr:nvSpPr>
        <xdr:cNvPr id="478" name="【認定こども園・幼稚園・保育所】&#10;一人当たり面積平均値テキスト"/>
        <xdr:cNvSpPr txBox="1"/>
      </xdr:nvSpPr>
      <xdr:spPr>
        <a:xfrm>
          <a:off x="22199600" y="6281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86360</xdr:rowOff>
    </xdr:from>
    <xdr:to xmlns:xdr="http://schemas.openxmlformats.org/drawingml/2006/spreadsheetDrawing">
      <xdr:col>116</xdr:col>
      <xdr:colOff>114300</xdr:colOff>
      <xdr:row>38</xdr:row>
      <xdr:rowOff>15875</xdr:rowOff>
    </xdr:to>
    <xdr:sp macro="" textlink="">
      <xdr:nvSpPr>
        <xdr:cNvPr id="479" name="フローチャート: 判断 478"/>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92075</xdr:rowOff>
    </xdr:from>
    <xdr:to xmlns:xdr="http://schemas.openxmlformats.org/drawingml/2006/spreadsheetDrawing">
      <xdr:col>112</xdr:col>
      <xdr:colOff>38100</xdr:colOff>
      <xdr:row>38</xdr:row>
      <xdr:rowOff>22225</xdr:rowOff>
    </xdr:to>
    <xdr:sp macro="" textlink="">
      <xdr:nvSpPr>
        <xdr:cNvPr id="480" name="フローチャート: 判断 479"/>
        <xdr:cNvSpPr/>
      </xdr:nvSpPr>
      <xdr:spPr>
        <a:xfrm>
          <a:off x="2127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88900</xdr:rowOff>
    </xdr:from>
    <xdr:to xmlns:xdr="http://schemas.openxmlformats.org/drawingml/2006/spreadsheetDrawing">
      <xdr:col>107</xdr:col>
      <xdr:colOff>101600</xdr:colOff>
      <xdr:row>38</xdr:row>
      <xdr:rowOff>19050</xdr:rowOff>
    </xdr:to>
    <xdr:sp macro="" textlink="">
      <xdr:nvSpPr>
        <xdr:cNvPr id="481" name="フローチャート: 判断 480"/>
        <xdr:cNvSpPr/>
      </xdr:nvSpPr>
      <xdr:spPr>
        <a:xfrm>
          <a:off x="2038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160655</xdr:rowOff>
    </xdr:from>
    <xdr:to xmlns:xdr="http://schemas.openxmlformats.org/drawingml/2006/spreadsheetDrawing">
      <xdr:col>102</xdr:col>
      <xdr:colOff>165100</xdr:colOff>
      <xdr:row>38</xdr:row>
      <xdr:rowOff>90805</xdr:rowOff>
    </xdr:to>
    <xdr:sp macro="" textlink="">
      <xdr:nvSpPr>
        <xdr:cNvPr id="482" name="フローチャート: 判断 481"/>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483" name="フローチャート: 判断 48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33655</xdr:rowOff>
    </xdr:from>
    <xdr:to xmlns:xdr="http://schemas.openxmlformats.org/drawingml/2006/spreadsheetDrawing">
      <xdr:col>116</xdr:col>
      <xdr:colOff>114300</xdr:colOff>
      <xdr:row>41</xdr:row>
      <xdr:rowOff>135255</xdr:rowOff>
    </xdr:to>
    <xdr:sp macro="" textlink="">
      <xdr:nvSpPr>
        <xdr:cNvPr id="489" name="楕円 488"/>
        <xdr:cNvSpPr/>
      </xdr:nvSpPr>
      <xdr:spPr>
        <a:xfrm>
          <a:off x="221107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120650</xdr:rowOff>
    </xdr:from>
    <xdr:ext cx="469900" cy="257810"/>
    <xdr:sp macro="" textlink="">
      <xdr:nvSpPr>
        <xdr:cNvPr id="490" name="【認定こども園・幼稚園・保育所】&#10;一人当たり面積該当値テキスト"/>
        <xdr:cNvSpPr txBox="1"/>
      </xdr:nvSpPr>
      <xdr:spPr>
        <a:xfrm>
          <a:off x="22199600" y="6978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36830</xdr:rowOff>
    </xdr:from>
    <xdr:to xmlns:xdr="http://schemas.openxmlformats.org/drawingml/2006/spreadsheetDrawing">
      <xdr:col>112</xdr:col>
      <xdr:colOff>38100</xdr:colOff>
      <xdr:row>41</xdr:row>
      <xdr:rowOff>138430</xdr:rowOff>
    </xdr:to>
    <xdr:sp macro="" textlink="">
      <xdr:nvSpPr>
        <xdr:cNvPr id="491" name="楕円 49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84455</xdr:rowOff>
    </xdr:from>
    <xdr:to xmlns:xdr="http://schemas.openxmlformats.org/drawingml/2006/spreadsheetDrawing">
      <xdr:col>116</xdr:col>
      <xdr:colOff>63500</xdr:colOff>
      <xdr:row>41</xdr:row>
      <xdr:rowOff>87630</xdr:rowOff>
    </xdr:to>
    <xdr:cxnSp macro="">
      <xdr:nvCxnSpPr>
        <xdr:cNvPr id="492" name="直線コネクタ 491"/>
        <xdr:cNvCxnSpPr/>
      </xdr:nvCxnSpPr>
      <xdr:spPr>
        <a:xfrm flipV="1">
          <a:off x="21323300" y="7113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40640</xdr:rowOff>
    </xdr:from>
    <xdr:to xmlns:xdr="http://schemas.openxmlformats.org/drawingml/2006/spreadsheetDrawing">
      <xdr:col>107</xdr:col>
      <xdr:colOff>101600</xdr:colOff>
      <xdr:row>41</xdr:row>
      <xdr:rowOff>141605</xdr:rowOff>
    </xdr:to>
    <xdr:sp macro="" textlink="">
      <xdr:nvSpPr>
        <xdr:cNvPr id="493" name="楕円 492"/>
        <xdr:cNvSpPr/>
      </xdr:nvSpPr>
      <xdr:spPr>
        <a:xfrm>
          <a:off x="20383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87630</xdr:rowOff>
    </xdr:from>
    <xdr:to xmlns:xdr="http://schemas.openxmlformats.org/drawingml/2006/spreadsheetDrawing">
      <xdr:col>111</xdr:col>
      <xdr:colOff>177800</xdr:colOff>
      <xdr:row>41</xdr:row>
      <xdr:rowOff>90805</xdr:rowOff>
    </xdr:to>
    <xdr:cxnSp macro="">
      <xdr:nvCxnSpPr>
        <xdr:cNvPr id="494" name="直線コネクタ 493"/>
        <xdr:cNvCxnSpPr/>
      </xdr:nvCxnSpPr>
      <xdr:spPr>
        <a:xfrm flipV="1">
          <a:off x="20434300" y="71170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43180</xdr:rowOff>
    </xdr:from>
    <xdr:to xmlns:xdr="http://schemas.openxmlformats.org/drawingml/2006/spreadsheetDrawing">
      <xdr:col>102</xdr:col>
      <xdr:colOff>165100</xdr:colOff>
      <xdr:row>41</xdr:row>
      <xdr:rowOff>144780</xdr:rowOff>
    </xdr:to>
    <xdr:sp macro="" textlink="">
      <xdr:nvSpPr>
        <xdr:cNvPr id="495" name="楕円 494"/>
        <xdr:cNvSpPr/>
      </xdr:nvSpPr>
      <xdr:spPr>
        <a:xfrm>
          <a:off x="19494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90805</xdr:rowOff>
    </xdr:from>
    <xdr:to xmlns:xdr="http://schemas.openxmlformats.org/drawingml/2006/spreadsheetDrawing">
      <xdr:col>107</xdr:col>
      <xdr:colOff>50800</xdr:colOff>
      <xdr:row>41</xdr:row>
      <xdr:rowOff>93980</xdr:rowOff>
    </xdr:to>
    <xdr:cxnSp macro="">
      <xdr:nvCxnSpPr>
        <xdr:cNvPr id="496" name="直線コネクタ 495"/>
        <xdr:cNvCxnSpPr/>
      </xdr:nvCxnSpPr>
      <xdr:spPr>
        <a:xfrm flipV="1">
          <a:off x="19545300" y="7120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46355</xdr:rowOff>
    </xdr:from>
    <xdr:to xmlns:xdr="http://schemas.openxmlformats.org/drawingml/2006/spreadsheetDrawing">
      <xdr:col>98</xdr:col>
      <xdr:colOff>38100</xdr:colOff>
      <xdr:row>41</xdr:row>
      <xdr:rowOff>147955</xdr:rowOff>
    </xdr:to>
    <xdr:sp macro="" textlink="">
      <xdr:nvSpPr>
        <xdr:cNvPr id="497" name="楕円 496"/>
        <xdr:cNvSpPr/>
      </xdr:nvSpPr>
      <xdr:spPr>
        <a:xfrm>
          <a:off x="18605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93980</xdr:rowOff>
    </xdr:from>
    <xdr:to xmlns:xdr="http://schemas.openxmlformats.org/drawingml/2006/spreadsheetDrawing">
      <xdr:col>102</xdr:col>
      <xdr:colOff>114300</xdr:colOff>
      <xdr:row>41</xdr:row>
      <xdr:rowOff>97790</xdr:rowOff>
    </xdr:to>
    <xdr:cxnSp macro="">
      <xdr:nvCxnSpPr>
        <xdr:cNvPr id="498" name="直線コネクタ 497"/>
        <xdr:cNvCxnSpPr/>
      </xdr:nvCxnSpPr>
      <xdr:spPr>
        <a:xfrm flipV="1">
          <a:off x="18656300" y="712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38735</xdr:rowOff>
    </xdr:from>
    <xdr:ext cx="469900" cy="259080"/>
    <xdr:sp macro="" textlink="">
      <xdr:nvSpPr>
        <xdr:cNvPr id="499" name="n_1aveValue【認定こども園・幼稚園・保育所】&#10;一人当たり面積"/>
        <xdr:cNvSpPr txBox="1"/>
      </xdr:nvSpPr>
      <xdr:spPr>
        <a:xfrm>
          <a:off x="21075650" y="621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35560</xdr:rowOff>
    </xdr:from>
    <xdr:ext cx="468630" cy="259080"/>
    <xdr:sp macro="" textlink="">
      <xdr:nvSpPr>
        <xdr:cNvPr id="500" name="n_2aveValue【認定こども園・幼稚園・保育所】&#10;一人当たり面積"/>
        <xdr:cNvSpPr txBox="1"/>
      </xdr:nvSpPr>
      <xdr:spPr>
        <a:xfrm>
          <a:off x="20199350" y="6207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107315</xdr:rowOff>
    </xdr:from>
    <xdr:ext cx="468630" cy="259080"/>
    <xdr:sp macro="" textlink="">
      <xdr:nvSpPr>
        <xdr:cNvPr id="501" name="n_3aveValue【認定こども園・幼稚園・保育所】&#10;一人当たり面積"/>
        <xdr:cNvSpPr txBox="1"/>
      </xdr:nvSpPr>
      <xdr:spPr>
        <a:xfrm>
          <a:off x="19310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107315</xdr:rowOff>
    </xdr:from>
    <xdr:ext cx="468630" cy="259080"/>
    <xdr:sp macro="" textlink="">
      <xdr:nvSpPr>
        <xdr:cNvPr id="502" name="n_4aveValue【認定こども園・幼稚園・保育所】&#10;一人当たり面積"/>
        <xdr:cNvSpPr txBox="1"/>
      </xdr:nvSpPr>
      <xdr:spPr>
        <a:xfrm>
          <a:off x="18421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129540</xdr:rowOff>
    </xdr:from>
    <xdr:ext cx="469900" cy="259080"/>
    <xdr:sp macro="" textlink="">
      <xdr:nvSpPr>
        <xdr:cNvPr id="503" name="n_1mainValue【認定こども園・幼稚園・保育所】&#10;一人当たり面積"/>
        <xdr:cNvSpPr txBox="1"/>
      </xdr:nvSpPr>
      <xdr:spPr>
        <a:xfrm>
          <a:off x="2107565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132715</xdr:rowOff>
    </xdr:from>
    <xdr:ext cx="468630" cy="257810"/>
    <xdr:sp macro="" textlink="">
      <xdr:nvSpPr>
        <xdr:cNvPr id="504" name="n_2mainValue【認定こども園・幼稚園・保育所】&#10;一人当たり面積"/>
        <xdr:cNvSpPr txBox="1"/>
      </xdr:nvSpPr>
      <xdr:spPr>
        <a:xfrm>
          <a:off x="20199350" y="7162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135890</xdr:rowOff>
    </xdr:from>
    <xdr:ext cx="468630" cy="259080"/>
    <xdr:sp macro="" textlink="">
      <xdr:nvSpPr>
        <xdr:cNvPr id="505" name="n_3mainValue【認定こども園・幼稚園・保育所】&#10;一人当たり面積"/>
        <xdr:cNvSpPr txBox="1"/>
      </xdr:nvSpPr>
      <xdr:spPr>
        <a:xfrm>
          <a:off x="19310350" y="7165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139065</xdr:rowOff>
    </xdr:from>
    <xdr:ext cx="468630" cy="259080"/>
    <xdr:sp macro="" textlink="">
      <xdr:nvSpPr>
        <xdr:cNvPr id="506" name="n_4mainValue【認定こども園・幼稚園・保育所】&#10;一人当たり面積"/>
        <xdr:cNvSpPr txBox="1"/>
      </xdr:nvSpPr>
      <xdr:spPr>
        <a:xfrm>
          <a:off x="18421350" y="7168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5" name="テキスト ボックス 5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7" name="テキスト ボックス 5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3" name="テキスト ボックス 52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27" name="テキスト ボックス 52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31" name="テキスト ボックス 530"/>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17780</xdr:rowOff>
    </xdr:from>
    <xdr:to xmlns:xdr="http://schemas.openxmlformats.org/drawingml/2006/spreadsheetDrawing">
      <xdr:col>85</xdr:col>
      <xdr:colOff>126365</xdr:colOff>
      <xdr:row>63</xdr:row>
      <xdr:rowOff>158115</xdr:rowOff>
    </xdr:to>
    <xdr:cxnSp macro="">
      <xdr:nvCxnSpPr>
        <xdr:cNvPr id="533" name="直線コネクタ 532"/>
        <xdr:cNvCxnSpPr/>
      </xdr:nvCxnSpPr>
      <xdr:spPr>
        <a:xfrm flipV="1">
          <a:off x="16318865" y="944753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161925</xdr:rowOff>
    </xdr:from>
    <xdr:ext cx="405130" cy="259080"/>
    <xdr:sp macro="" textlink="">
      <xdr:nvSpPr>
        <xdr:cNvPr id="534" name="【学校施設】&#10;有形固定資産減価償却率最小値テキスト"/>
        <xdr:cNvSpPr txBox="1"/>
      </xdr:nvSpPr>
      <xdr:spPr>
        <a:xfrm>
          <a:off x="16357600" y="10963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158115</xdr:rowOff>
    </xdr:from>
    <xdr:to xmlns:xdr="http://schemas.openxmlformats.org/drawingml/2006/spreadsheetDrawing">
      <xdr:col>86</xdr:col>
      <xdr:colOff>25400</xdr:colOff>
      <xdr:row>63</xdr:row>
      <xdr:rowOff>158115</xdr:rowOff>
    </xdr:to>
    <xdr:cxnSp macro="">
      <xdr:nvCxnSpPr>
        <xdr:cNvPr id="535" name="直線コネクタ 534"/>
        <xdr:cNvCxnSpPr/>
      </xdr:nvCxnSpPr>
      <xdr:spPr>
        <a:xfrm>
          <a:off x="16230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135890</xdr:rowOff>
    </xdr:from>
    <xdr:ext cx="405130" cy="259080"/>
    <xdr:sp macro="" textlink="">
      <xdr:nvSpPr>
        <xdr:cNvPr id="536" name="【学校施設】&#10;有形固定資産減価償却率最大値テキスト"/>
        <xdr:cNvSpPr txBox="1"/>
      </xdr:nvSpPr>
      <xdr:spPr>
        <a:xfrm>
          <a:off x="16357600" y="922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17780</xdr:rowOff>
    </xdr:from>
    <xdr:to xmlns:xdr="http://schemas.openxmlformats.org/drawingml/2006/spreadsheetDrawing">
      <xdr:col>86</xdr:col>
      <xdr:colOff>25400</xdr:colOff>
      <xdr:row>55</xdr:row>
      <xdr:rowOff>17780</xdr:rowOff>
    </xdr:to>
    <xdr:cxnSp macro="">
      <xdr:nvCxnSpPr>
        <xdr:cNvPr id="537" name="直線コネクタ 536"/>
        <xdr:cNvCxnSpPr/>
      </xdr:nvCxnSpPr>
      <xdr:spPr>
        <a:xfrm>
          <a:off x="16230600" y="944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136525</xdr:rowOff>
    </xdr:from>
    <xdr:ext cx="405130" cy="258445"/>
    <xdr:sp macro="" textlink="">
      <xdr:nvSpPr>
        <xdr:cNvPr id="538"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539" name="フローチャート: 判断 538"/>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3175</xdr:rowOff>
    </xdr:from>
    <xdr:to xmlns:xdr="http://schemas.openxmlformats.org/drawingml/2006/spreadsheetDrawing">
      <xdr:col>81</xdr:col>
      <xdr:colOff>101600</xdr:colOff>
      <xdr:row>59</xdr:row>
      <xdr:rowOff>104775</xdr:rowOff>
    </xdr:to>
    <xdr:sp macro="" textlink="">
      <xdr:nvSpPr>
        <xdr:cNvPr id="540" name="フローチャート: 判断 539"/>
        <xdr:cNvSpPr/>
      </xdr:nvSpPr>
      <xdr:spPr>
        <a:xfrm>
          <a:off x="15430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99695</xdr:rowOff>
    </xdr:from>
    <xdr:to xmlns:xdr="http://schemas.openxmlformats.org/drawingml/2006/spreadsheetDrawing">
      <xdr:col>76</xdr:col>
      <xdr:colOff>165100</xdr:colOff>
      <xdr:row>59</xdr:row>
      <xdr:rowOff>29845</xdr:rowOff>
    </xdr:to>
    <xdr:sp macro="" textlink="">
      <xdr:nvSpPr>
        <xdr:cNvPr id="541" name="フローチャート: 判断 540"/>
        <xdr:cNvSpPr/>
      </xdr:nvSpPr>
      <xdr:spPr>
        <a:xfrm>
          <a:off x="14541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73025</xdr:rowOff>
    </xdr:from>
    <xdr:to xmlns:xdr="http://schemas.openxmlformats.org/drawingml/2006/spreadsheetDrawing">
      <xdr:col>72</xdr:col>
      <xdr:colOff>38100</xdr:colOff>
      <xdr:row>59</xdr:row>
      <xdr:rowOff>3175</xdr:rowOff>
    </xdr:to>
    <xdr:sp macro="" textlink="">
      <xdr:nvSpPr>
        <xdr:cNvPr id="542" name="フローチャート: 判断 541"/>
        <xdr:cNvSpPr/>
      </xdr:nvSpPr>
      <xdr:spPr>
        <a:xfrm>
          <a:off x="1365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132080</xdr:rowOff>
    </xdr:from>
    <xdr:to xmlns:xdr="http://schemas.openxmlformats.org/drawingml/2006/spreadsheetDrawing">
      <xdr:col>67</xdr:col>
      <xdr:colOff>101600</xdr:colOff>
      <xdr:row>59</xdr:row>
      <xdr:rowOff>62230</xdr:rowOff>
    </xdr:to>
    <xdr:sp macro="" textlink="">
      <xdr:nvSpPr>
        <xdr:cNvPr id="543" name="フローチャート: 判断 542"/>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78105</xdr:rowOff>
    </xdr:from>
    <xdr:to xmlns:xdr="http://schemas.openxmlformats.org/drawingml/2006/spreadsheetDrawing">
      <xdr:col>85</xdr:col>
      <xdr:colOff>177800</xdr:colOff>
      <xdr:row>56</xdr:row>
      <xdr:rowOff>8255</xdr:rowOff>
    </xdr:to>
    <xdr:sp macro="" textlink="">
      <xdr:nvSpPr>
        <xdr:cNvPr id="549" name="楕円 548"/>
        <xdr:cNvSpPr/>
      </xdr:nvSpPr>
      <xdr:spPr>
        <a:xfrm>
          <a:off x="162687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54</xdr:row>
      <xdr:rowOff>164465</xdr:rowOff>
    </xdr:from>
    <xdr:ext cx="405130" cy="259080"/>
    <xdr:sp macro="" textlink="">
      <xdr:nvSpPr>
        <xdr:cNvPr id="550" name="【学校施設】&#10;有形固定資産減価償却率該当値テキスト"/>
        <xdr:cNvSpPr txBox="1"/>
      </xdr:nvSpPr>
      <xdr:spPr>
        <a:xfrm>
          <a:off x="16357600" y="942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6350</xdr:rowOff>
    </xdr:from>
    <xdr:to xmlns:xdr="http://schemas.openxmlformats.org/drawingml/2006/spreadsheetDrawing">
      <xdr:col>81</xdr:col>
      <xdr:colOff>101600</xdr:colOff>
      <xdr:row>55</xdr:row>
      <xdr:rowOff>107950</xdr:rowOff>
    </xdr:to>
    <xdr:sp macro="" textlink="">
      <xdr:nvSpPr>
        <xdr:cNvPr id="551" name="楕円 550"/>
        <xdr:cNvSpPr/>
      </xdr:nvSpPr>
      <xdr:spPr>
        <a:xfrm>
          <a:off x="15430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55</xdr:row>
      <xdr:rowOff>57150</xdr:rowOff>
    </xdr:from>
    <xdr:to xmlns:xdr="http://schemas.openxmlformats.org/drawingml/2006/spreadsheetDrawing">
      <xdr:col>85</xdr:col>
      <xdr:colOff>127000</xdr:colOff>
      <xdr:row>55</xdr:row>
      <xdr:rowOff>128905</xdr:rowOff>
    </xdr:to>
    <xdr:cxnSp macro="">
      <xdr:nvCxnSpPr>
        <xdr:cNvPr id="552" name="直線コネクタ 551"/>
        <xdr:cNvCxnSpPr/>
      </xdr:nvCxnSpPr>
      <xdr:spPr>
        <a:xfrm>
          <a:off x="15481300" y="948690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106045</xdr:rowOff>
    </xdr:from>
    <xdr:to xmlns:xdr="http://schemas.openxmlformats.org/drawingml/2006/spreadsheetDrawing">
      <xdr:col>76</xdr:col>
      <xdr:colOff>165100</xdr:colOff>
      <xdr:row>55</xdr:row>
      <xdr:rowOff>36195</xdr:rowOff>
    </xdr:to>
    <xdr:sp macro="" textlink="">
      <xdr:nvSpPr>
        <xdr:cNvPr id="553" name="楕円 552"/>
        <xdr:cNvSpPr/>
      </xdr:nvSpPr>
      <xdr:spPr>
        <a:xfrm>
          <a:off x="14541500" y="93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156845</xdr:rowOff>
    </xdr:from>
    <xdr:to xmlns:xdr="http://schemas.openxmlformats.org/drawingml/2006/spreadsheetDrawing">
      <xdr:col>81</xdr:col>
      <xdr:colOff>50800</xdr:colOff>
      <xdr:row>55</xdr:row>
      <xdr:rowOff>57150</xdr:rowOff>
    </xdr:to>
    <xdr:cxnSp macro="">
      <xdr:nvCxnSpPr>
        <xdr:cNvPr id="554" name="直線コネクタ 553"/>
        <xdr:cNvCxnSpPr/>
      </xdr:nvCxnSpPr>
      <xdr:spPr>
        <a:xfrm>
          <a:off x="14592300" y="94151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11430</xdr:rowOff>
    </xdr:from>
    <xdr:to xmlns:xdr="http://schemas.openxmlformats.org/drawingml/2006/spreadsheetDrawing">
      <xdr:col>72</xdr:col>
      <xdr:colOff>38100</xdr:colOff>
      <xdr:row>56</xdr:row>
      <xdr:rowOff>113030</xdr:rowOff>
    </xdr:to>
    <xdr:sp macro="" textlink="">
      <xdr:nvSpPr>
        <xdr:cNvPr id="555" name="楕円 554"/>
        <xdr:cNvSpPr/>
      </xdr:nvSpPr>
      <xdr:spPr>
        <a:xfrm>
          <a:off x="13652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54</xdr:row>
      <xdr:rowOff>156845</xdr:rowOff>
    </xdr:from>
    <xdr:to xmlns:xdr="http://schemas.openxmlformats.org/drawingml/2006/spreadsheetDrawing">
      <xdr:col>76</xdr:col>
      <xdr:colOff>114300</xdr:colOff>
      <xdr:row>56</xdr:row>
      <xdr:rowOff>62230</xdr:rowOff>
    </xdr:to>
    <xdr:cxnSp macro="">
      <xdr:nvCxnSpPr>
        <xdr:cNvPr id="556" name="直線コネクタ 555"/>
        <xdr:cNvCxnSpPr/>
      </xdr:nvCxnSpPr>
      <xdr:spPr>
        <a:xfrm flipV="1">
          <a:off x="13703300" y="941514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94615</xdr:rowOff>
    </xdr:from>
    <xdr:to xmlns:xdr="http://schemas.openxmlformats.org/drawingml/2006/spreadsheetDrawing">
      <xdr:col>67</xdr:col>
      <xdr:colOff>101600</xdr:colOff>
      <xdr:row>56</xdr:row>
      <xdr:rowOff>24765</xdr:rowOff>
    </xdr:to>
    <xdr:sp macro="" textlink="">
      <xdr:nvSpPr>
        <xdr:cNvPr id="557" name="楕円 556"/>
        <xdr:cNvSpPr/>
      </xdr:nvSpPr>
      <xdr:spPr>
        <a:xfrm>
          <a:off x="127635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145415</xdr:rowOff>
    </xdr:from>
    <xdr:to xmlns:xdr="http://schemas.openxmlformats.org/drawingml/2006/spreadsheetDrawing">
      <xdr:col>71</xdr:col>
      <xdr:colOff>177800</xdr:colOff>
      <xdr:row>56</xdr:row>
      <xdr:rowOff>62230</xdr:rowOff>
    </xdr:to>
    <xdr:cxnSp macro="">
      <xdr:nvCxnSpPr>
        <xdr:cNvPr id="558" name="直線コネクタ 557"/>
        <xdr:cNvCxnSpPr/>
      </xdr:nvCxnSpPr>
      <xdr:spPr>
        <a:xfrm>
          <a:off x="12814300" y="95751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95885</xdr:rowOff>
    </xdr:from>
    <xdr:ext cx="405130" cy="259080"/>
    <xdr:sp macro="" textlink="">
      <xdr:nvSpPr>
        <xdr:cNvPr id="559" name="n_1aveValue【学校施設】&#10;有形固定資産減価償却率"/>
        <xdr:cNvSpPr txBox="1"/>
      </xdr:nvSpPr>
      <xdr:spPr>
        <a:xfrm>
          <a:off x="15266035" y="1021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20955</xdr:rowOff>
    </xdr:from>
    <xdr:ext cx="403860" cy="257810"/>
    <xdr:sp macro="" textlink="">
      <xdr:nvSpPr>
        <xdr:cNvPr id="560" name="n_2aveValue【学校施設】&#10;有形固定資産減価償却率"/>
        <xdr:cNvSpPr txBox="1"/>
      </xdr:nvSpPr>
      <xdr:spPr>
        <a:xfrm>
          <a:off x="14389735" y="10136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166370</xdr:rowOff>
    </xdr:from>
    <xdr:ext cx="403860" cy="257810"/>
    <xdr:sp macro="" textlink="">
      <xdr:nvSpPr>
        <xdr:cNvPr id="561" name="n_3aveValue【学校施設】&#10;有形固定資産減価償却率"/>
        <xdr:cNvSpPr txBox="1"/>
      </xdr:nvSpPr>
      <xdr:spPr>
        <a:xfrm>
          <a:off x="13500735" y="10110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53340</xdr:rowOff>
    </xdr:from>
    <xdr:ext cx="403860" cy="257810"/>
    <xdr:sp macro="" textlink="">
      <xdr:nvSpPr>
        <xdr:cNvPr id="562" name="n_4aveValue【学校施設】&#10;有形固定資産減価償却率"/>
        <xdr:cNvSpPr txBox="1"/>
      </xdr:nvSpPr>
      <xdr:spPr>
        <a:xfrm>
          <a:off x="12611735" y="10168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53</xdr:row>
      <xdr:rowOff>124460</xdr:rowOff>
    </xdr:from>
    <xdr:ext cx="405130" cy="259080"/>
    <xdr:sp macro="" textlink="">
      <xdr:nvSpPr>
        <xdr:cNvPr id="563" name="n_1mainValue【学校施設】&#10;有形固定資産減価償却率"/>
        <xdr:cNvSpPr txBox="1"/>
      </xdr:nvSpPr>
      <xdr:spPr>
        <a:xfrm>
          <a:off x="15266035" y="921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53</xdr:row>
      <xdr:rowOff>52705</xdr:rowOff>
    </xdr:from>
    <xdr:ext cx="403860" cy="257810"/>
    <xdr:sp macro="" textlink="">
      <xdr:nvSpPr>
        <xdr:cNvPr id="564" name="n_2mainValue【学校施設】&#10;有形固定資産減価償却率"/>
        <xdr:cNvSpPr txBox="1"/>
      </xdr:nvSpPr>
      <xdr:spPr>
        <a:xfrm>
          <a:off x="14389735" y="9139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129540</xdr:rowOff>
    </xdr:from>
    <xdr:ext cx="403860" cy="259080"/>
    <xdr:sp macro="" textlink="">
      <xdr:nvSpPr>
        <xdr:cNvPr id="565" name="n_3mainValue【学校施設】&#10;有形固定資産減価償却率"/>
        <xdr:cNvSpPr txBox="1"/>
      </xdr:nvSpPr>
      <xdr:spPr>
        <a:xfrm>
          <a:off x="13500735" y="9387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41275</xdr:rowOff>
    </xdr:from>
    <xdr:ext cx="403860" cy="257810"/>
    <xdr:sp macro="" textlink="">
      <xdr:nvSpPr>
        <xdr:cNvPr id="566" name="n_4mainValue【学校施設】&#10;有形固定資産減価償却率"/>
        <xdr:cNvSpPr txBox="1"/>
      </xdr:nvSpPr>
      <xdr:spPr>
        <a:xfrm>
          <a:off x="12611735" y="9299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77" name="テキスト ボックス 576"/>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8" name="直線コネクタ 57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79" name="テキスト ボックス 578"/>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0" name="直線コネクタ 57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81" name="テキスト ボックス 580"/>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2" name="直線コネクタ 58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83" name="テキスト ボックス 582"/>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4" name="直線コネクタ 58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85" name="テキスト ボックス 584"/>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7" name="テキスト ボックス 5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81915</xdr:rowOff>
    </xdr:from>
    <xdr:to xmlns:xdr="http://schemas.openxmlformats.org/drawingml/2006/spreadsheetDrawing">
      <xdr:col>116</xdr:col>
      <xdr:colOff>62865</xdr:colOff>
      <xdr:row>64</xdr:row>
      <xdr:rowOff>60325</xdr:rowOff>
    </xdr:to>
    <xdr:cxnSp macro="">
      <xdr:nvCxnSpPr>
        <xdr:cNvPr id="589" name="直線コネクタ 588"/>
        <xdr:cNvCxnSpPr/>
      </xdr:nvCxnSpPr>
      <xdr:spPr>
        <a:xfrm flipV="1">
          <a:off x="22160865" y="951166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64135</xdr:rowOff>
    </xdr:from>
    <xdr:ext cx="469900" cy="257810"/>
    <xdr:sp macro="" textlink="">
      <xdr:nvSpPr>
        <xdr:cNvPr id="590" name="【学校施設】&#10;一人当たり面積最小値テキスト"/>
        <xdr:cNvSpPr txBox="1"/>
      </xdr:nvSpPr>
      <xdr:spPr>
        <a:xfrm>
          <a:off x="22199600" y="11036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60325</xdr:rowOff>
    </xdr:from>
    <xdr:to xmlns:xdr="http://schemas.openxmlformats.org/drawingml/2006/spreadsheetDrawing">
      <xdr:col>116</xdr:col>
      <xdr:colOff>152400</xdr:colOff>
      <xdr:row>64</xdr:row>
      <xdr:rowOff>60325</xdr:rowOff>
    </xdr:to>
    <xdr:cxnSp macro="">
      <xdr:nvCxnSpPr>
        <xdr:cNvPr id="591" name="直線コネクタ 590"/>
        <xdr:cNvCxnSpPr/>
      </xdr:nvCxnSpPr>
      <xdr:spPr>
        <a:xfrm>
          <a:off x="22072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29210</xdr:rowOff>
    </xdr:from>
    <xdr:ext cx="469900" cy="257810"/>
    <xdr:sp macro="" textlink="">
      <xdr:nvSpPr>
        <xdr:cNvPr id="592" name="【学校施設】&#10;一人当たり面積最大値テキスト"/>
        <xdr:cNvSpPr txBox="1"/>
      </xdr:nvSpPr>
      <xdr:spPr>
        <a:xfrm>
          <a:off x="22199600" y="9287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81915</xdr:rowOff>
    </xdr:from>
    <xdr:to xmlns:xdr="http://schemas.openxmlformats.org/drawingml/2006/spreadsheetDrawing">
      <xdr:col>116</xdr:col>
      <xdr:colOff>152400</xdr:colOff>
      <xdr:row>55</xdr:row>
      <xdr:rowOff>81915</xdr:rowOff>
    </xdr:to>
    <xdr:cxnSp macro="">
      <xdr:nvCxnSpPr>
        <xdr:cNvPr id="593" name="直線コネクタ 592"/>
        <xdr:cNvCxnSpPr/>
      </xdr:nvCxnSpPr>
      <xdr:spPr>
        <a:xfrm>
          <a:off x="22072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10160</xdr:rowOff>
    </xdr:from>
    <xdr:ext cx="469900" cy="259080"/>
    <xdr:sp macro="" textlink="">
      <xdr:nvSpPr>
        <xdr:cNvPr id="594" name="【学校施設】&#10;一人当たり面積平均値テキスト"/>
        <xdr:cNvSpPr txBox="1"/>
      </xdr:nvSpPr>
      <xdr:spPr>
        <a:xfrm>
          <a:off x="22199600" y="10297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595" name="フローチャート: 判断 594"/>
        <xdr:cNvSpPr/>
      </xdr:nvSpPr>
      <xdr:spPr>
        <a:xfrm>
          <a:off x="221107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17780</xdr:rowOff>
    </xdr:from>
    <xdr:to xmlns:xdr="http://schemas.openxmlformats.org/drawingml/2006/spreadsheetDrawing">
      <xdr:col>112</xdr:col>
      <xdr:colOff>38100</xdr:colOff>
      <xdr:row>61</xdr:row>
      <xdr:rowOff>118745</xdr:rowOff>
    </xdr:to>
    <xdr:sp macro="" textlink="">
      <xdr:nvSpPr>
        <xdr:cNvPr id="596" name="フローチャート: 判断 595"/>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36195</xdr:rowOff>
    </xdr:from>
    <xdr:to xmlns:xdr="http://schemas.openxmlformats.org/drawingml/2006/spreadsheetDrawing">
      <xdr:col>107</xdr:col>
      <xdr:colOff>101600</xdr:colOff>
      <xdr:row>60</xdr:row>
      <xdr:rowOff>137795</xdr:rowOff>
    </xdr:to>
    <xdr:sp macro="" textlink="">
      <xdr:nvSpPr>
        <xdr:cNvPr id="597" name="フローチャート: 判断 596"/>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118745</xdr:rowOff>
    </xdr:from>
    <xdr:to xmlns:xdr="http://schemas.openxmlformats.org/drawingml/2006/spreadsheetDrawing">
      <xdr:col>102</xdr:col>
      <xdr:colOff>165100</xdr:colOff>
      <xdr:row>62</xdr:row>
      <xdr:rowOff>48895</xdr:rowOff>
    </xdr:to>
    <xdr:sp macro="" textlink="">
      <xdr:nvSpPr>
        <xdr:cNvPr id="598" name="フローチャート: 判断 597"/>
        <xdr:cNvSpPr/>
      </xdr:nvSpPr>
      <xdr:spPr>
        <a:xfrm>
          <a:off x="19494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46990</xdr:rowOff>
    </xdr:from>
    <xdr:to xmlns:xdr="http://schemas.openxmlformats.org/drawingml/2006/spreadsheetDrawing">
      <xdr:col>98</xdr:col>
      <xdr:colOff>38100</xdr:colOff>
      <xdr:row>62</xdr:row>
      <xdr:rowOff>148590</xdr:rowOff>
    </xdr:to>
    <xdr:sp macro="" textlink="">
      <xdr:nvSpPr>
        <xdr:cNvPr id="599" name="フローチャート: 判断 598"/>
        <xdr:cNvSpPr/>
      </xdr:nvSpPr>
      <xdr:spPr>
        <a:xfrm>
          <a:off x="186055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0" name="テキスト ボックス 5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1" name="テキスト ボックス 6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2" name="テキスト ボックス 6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3" name="テキスト ボックス 6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4" name="テキスト ボックス 6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134620</xdr:rowOff>
    </xdr:from>
    <xdr:to xmlns:xdr="http://schemas.openxmlformats.org/drawingml/2006/spreadsheetDrawing">
      <xdr:col>116</xdr:col>
      <xdr:colOff>114300</xdr:colOff>
      <xdr:row>64</xdr:row>
      <xdr:rowOff>64770</xdr:rowOff>
    </xdr:to>
    <xdr:sp macro="" textlink="">
      <xdr:nvSpPr>
        <xdr:cNvPr id="605" name="楕円 604"/>
        <xdr:cNvSpPr/>
      </xdr:nvSpPr>
      <xdr:spPr>
        <a:xfrm>
          <a:off x="22110700" y="109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49530</xdr:rowOff>
    </xdr:from>
    <xdr:ext cx="469900" cy="259080"/>
    <xdr:sp macro="" textlink="">
      <xdr:nvSpPr>
        <xdr:cNvPr id="606" name="【学校施設】&#10;一人当たり面積該当値テキスト"/>
        <xdr:cNvSpPr txBox="1"/>
      </xdr:nvSpPr>
      <xdr:spPr>
        <a:xfrm>
          <a:off x="2219960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158115</xdr:rowOff>
    </xdr:from>
    <xdr:to xmlns:xdr="http://schemas.openxmlformats.org/drawingml/2006/spreadsheetDrawing">
      <xdr:col>112</xdr:col>
      <xdr:colOff>38100</xdr:colOff>
      <xdr:row>64</xdr:row>
      <xdr:rowOff>88265</xdr:rowOff>
    </xdr:to>
    <xdr:sp macro="" textlink="">
      <xdr:nvSpPr>
        <xdr:cNvPr id="607" name="楕円 606"/>
        <xdr:cNvSpPr/>
      </xdr:nvSpPr>
      <xdr:spPr>
        <a:xfrm>
          <a:off x="212725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13970</xdr:rowOff>
    </xdr:from>
    <xdr:to xmlns:xdr="http://schemas.openxmlformats.org/drawingml/2006/spreadsheetDrawing">
      <xdr:col>116</xdr:col>
      <xdr:colOff>63500</xdr:colOff>
      <xdr:row>64</xdr:row>
      <xdr:rowOff>37465</xdr:rowOff>
    </xdr:to>
    <xdr:cxnSp macro="">
      <xdr:nvCxnSpPr>
        <xdr:cNvPr id="608" name="直線コネクタ 607"/>
        <xdr:cNvCxnSpPr/>
      </xdr:nvCxnSpPr>
      <xdr:spPr>
        <a:xfrm flipV="1">
          <a:off x="21323300" y="109867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9525</xdr:rowOff>
    </xdr:from>
    <xdr:to xmlns:xdr="http://schemas.openxmlformats.org/drawingml/2006/spreadsheetDrawing">
      <xdr:col>107</xdr:col>
      <xdr:colOff>101600</xdr:colOff>
      <xdr:row>64</xdr:row>
      <xdr:rowOff>111125</xdr:rowOff>
    </xdr:to>
    <xdr:sp macro="" textlink="">
      <xdr:nvSpPr>
        <xdr:cNvPr id="609" name="楕円 608"/>
        <xdr:cNvSpPr/>
      </xdr:nvSpPr>
      <xdr:spPr>
        <a:xfrm>
          <a:off x="20383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37465</xdr:rowOff>
    </xdr:from>
    <xdr:to xmlns:xdr="http://schemas.openxmlformats.org/drawingml/2006/spreadsheetDrawing">
      <xdr:col>111</xdr:col>
      <xdr:colOff>177800</xdr:colOff>
      <xdr:row>64</xdr:row>
      <xdr:rowOff>60325</xdr:rowOff>
    </xdr:to>
    <xdr:cxnSp macro="">
      <xdr:nvCxnSpPr>
        <xdr:cNvPr id="610" name="直線コネクタ 609"/>
        <xdr:cNvCxnSpPr/>
      </xdr:nvCxnSpPr>
      <xdr:spPr>
        <a:xfrm flipV="1">
          <a:off x="20434300" y="110102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49530</xdr:rowOff>
    </xdr:from>
    <xdr:to xmlns:xdr="http://schemas.openxmlformats.org/drawingml/2006/spreadsheetDrawing">
      <xdr:col>102</xdr:col>
      <xdr:colOff>165100</xdr:colOff>
      <xdr:row>63</xdr:row>
      <xdr:rowOff>151130</xdr:rowOff>
    </xdr:to>
    <xdr:sp macro="" textlink="">
      <xdr:nvSpPr>
        <xdr:cNvPr id="611" name="楕円 610"/>
        <xdr:cNvSpPr/>
      </xdr:nvSpPr>
      <xdr:spPr>
        <a:xfrm>
          <a:off x="19494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100330</xdr:rowOff>
    </xdr:from>
    <xdr:to xmlns:xdr="http://schemas.openxmlformats.org/drawingml/2006/spreadsheetDrawing">
      <xdr:col>107</xdr:col>
      <xdr:colOff>50800</xdr:colOff>
      <xdr:row>64</xdr:row>
      <xdr:rowOff>60325</xdr:rowOff>
    </xdr:to>
    <xdr:cxnSp macro="">
      <xdr:nvCxnSpPr>
        <xdr:cNvPr id="612" name="直線コネクタ 611"/>
        <xdr:cNvCxnSpPr/>
      </xdr:nvCxnSpPr>
      <xdr:spPr>
        <a:xfrm>
          <a:off x="19545300" y="109016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98425</xdr:rowOff>
    </xdr:from>
    <xdr:to xmlns:xdr="http://schemas.openxmlformats.org/drawingml/2006/spreadsheetDrawing">
      <xdr:col>98</xdr:col>
      <xdr:colOff>38100</xdr:colOff>
      <xdr:row>62</xdr:row>
      <xdr:rowOff>29210</xdr:rowOff>
    </xdr:to>
    <xdr:sp macro="" textlink="">
      <xdr:nvSpPr>
        <xdr:cNvPr id="613" name="楕円 612"/>
        <xdr:cNvSpPr/>
      </xdr:nvSpPr>
      <xdr:spPr>
        <a:xfrm>
          <a:off x="18605500" y="10556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149225</xdr:rowOff>
    </xdr:from>
    <xdr:to xmlns:xdr="http://schemas.openxmlformats.org/drawingml/2006/spreadsheetDrawing">
      <xdr:col>102</xdr:col>
      <xdr:colOff>114300</xdr:colOff>
      <xdr:row>63</xdr:row>
      <xdr:rowOff>100330</xdr:rowOff>
    </xdr:to>
    <xdr:cxnSp macro="">
      <xdr:nvCxnSpPr>
        <xdr:cNvPr id="614" name="直線コネクタ 613"/>
        <xdr:cNvCxnSpPr/>
      </xdr:nvCxnSpPr>
      <xdr:spPr>
        <a:xfrm>
          <a:off x="18656300" y="1060767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135255</xdr:rowOff>
    </xdr:from>
    <xdr:ext cx="469900" cy="257810"/>
    <xdr:sp macro="" textlink="">
      <xdr:nvSpPr>
        <xdr:cNvPr id="615" name="n_1aveValue【学校施設】&#10;一人当たり面積"/>
        <xdr:cNvSpPr txBox="1"/>
      </xdr:nvSpPr>
      <xdr:spPr>
        <a:xfrm>
          <a:off x="21075650" y="10250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154940</xdr:rowOff>
    </xdr:from>
    <xdr:ext cx="468630" cy="257810"/>
    <xdr:sp macro="" textlink="">
      <xdr:nvSpPr>
        <xdr:cNvPr id="616" name="n_2aveValue【学校施設】&#10;一人当たり面積"/>
        <xdr:cNvSpPr txBox="1"/>
      </xdr:nvSpPr>
      <xdr:spPr>
        <a:xfrm>
          <a:off x="20199350" y="10099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65405</xdr:rowOff>
    </xdr:from>
    <xdr:ext cx="468630" cy="257810"/>
    <xdr:sp macro="" textlink="">
      <xdr:nvSpPr>
        <xdr:cNvPr id="617" name="n_3aveValue【学校施設】&#10;一人当たり面積"/>
        <xdr:cNvSpPr txBox="1"/>
      </xdr:nvSpPr>
      <xdr:spPr>
        <a:xfrm>
          <a:off x="19310350" y="10352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139700</xdr:rowOff>
    </xdr:from>
    <xdr:ext cx="468630" cy="259080"/>
    <xdr:sp macro="" textlink="">
      <xdr:nvSpPr>
        <xdr:cNvPr id="618" name="n_4aveValue【学校施設】&#10;一人当たり面積"/>
        <xdr:cNvSpPr txBox="1"/>
      </xdr:nvSpPr>
      <xdr:spPr>
        <a:xfrm>
          <a:off x="18421350" y="1076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79375</xdr:rowOff>
    </xdr:from>
    <xdr:ext cx="469900" cy="258445"/>
    <xdr:sp macro="" textlink="">
      <xdr:nvSpPr>
        <xdr:cNvPr id="619" name="n_1mainValue【学校施設】&#10;一人当たり面積"/>
        <xdr:cNvSpPr txBox="1"/>
      </xdr:nvSpPr>
      <xdr:spPr>
        <a:xfrm>
          <a:off x="2107565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102235</xdr:rowOff>
    </xdr:from>
    <xdr:ext cx="468630" cy="258445"/>
    <xdr:sp macro="" textlink="">
      <xdr:nvSpPr>
        <xdr:cNvPr id="620" name="n_2mainValue【学校施設】&#10;一人当たり面積"/>
        <xdr:cNvSpPr txBox="1"/>
      </xdr:nvSpPr>
      <xdr:spPr>
        <a:xfrm>
          <a:off x="20199350" y="11075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142240</xdr:rowOff>
    </xdr:from>
    <xdr:ext cx="468630" cy="259080"/>
    <xdr:sp macro="" textlink="">
      <xdr:nvSpPr>
        <xdr:cNvPr id="621" name="n_3mainValue【学校施設】&#10;一人当たり面積"/>
        <xdr:cNvSpPr txBox="1"/>
      </xdr:nvSpPr>
      <xdr:spPr>
        <a:xfrm>
          <a:off x="19310350" y="1094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45085</xdr:rowOff>
    </xdr:from>
    <xdr:ext cx="468630" cy="258445"/>
    <xdr:sp macro="" textlink="">
      <xdr:nvSpPr>
        <xdr:cNvPr id="622" name="n_4mainValue【学校施設】&#10;一人当たり面積"/>
        <xdr:cNvSpPr txBox="1"/>
      </xdr:nvSpPr>
      <xdr:spPr>
        <a:xfrm>
          <a:off x="18421350" y="103320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7" name="テキスト ボックス 6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9" name="テキスト ボックス 6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50" name="直線コネクタ 64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090" cy="259080"/>
    <xdr:sp macro="" textlink="">
      <xdr:nvSpPr>
        <xdr:cNvPr id="651" name="テキスト ボックス 650"/>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52" name="直線コネクタ 65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53" name="テキスト ボックス 65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54" name="直線コネクタ 65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55" name="テキスト ボックス 65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56" name="直線コネクタ 65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657" name="テキスト ボックス 65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8" name="直線コネクタ 6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59" name="テキスト ボックス 65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153670</xdr:rowOff>
    </xdr:from>
    <xdr:to xmlns:xdr="http://schemas.openxmlformats.org/drawingml/2006/spreadsheetDrawing">
      <xdr:col>85</xdr:col>
      <xdr:colOff>126365</xdr:colOff>
      <xdr:row>108</xdr:row>
      <xdr:rowOff>76200</xdr:rowOff>
    </xdr:to>
    <xdr:cxnSp macro="">
      <xdr:nvCxnSpPr>
        <xdr:cNvPr id="661" name="直線コネクタ 660"/>
        <xdr:cNvCxnSpPr/>
      </xdr:nvCxnSpPr>
      <xdr:spPr>
        <a:xfrm flipV="1">
          <a:off x="16318865" y="1712722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662"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663" name="直線コネクタ 662"/>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100330</xdr:rowOff>
    </xdr:from>
    <xdr:ext cx="405130" cy="257810"/>
    <xdr:sp macro="" textlink="">
      <xdr:nvSpPr>
        <xdr:cNvPr id="664" name="【公民館】&#10;有形固定資産減価償却率最大値テキスト"/>
        <xdr:cNvSpPr txBox="1"/>
      </xdr:nvSpPr>
      <xdr:spPr>
        <a:xfrm>
          <a:off x="16357600" y="16902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153670</xdr:rowOff>
    </xdr:from>
    <xdr:to xmlns:xdr="http://schemas.openxmlformats.org/drawingml/2006/spreadsheetDrawing">
      <xdr:col>86</xdr:col>
      <xdr:colOff>25400</xdr:colOff>
      <xdr:row>99</xdr:row>
      <xdr:rowOff>153670</xdr:rowOff>
    </xdr:to>
    <xdr:cxnSp macro="">
      <xdr:nvCxnSpPr>
        <xdr:cNvPr id="665" name="直線コネクタ 664"/>
        <xdr:cNvCxnSpPr/>
      </xdr:nvCxnSpPr>
      <xdr:spPr>
        <a:xfrm>
          <a:off x="16230600" y="1712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39370</xdr:rowOff>
    </xdr:from>
    <xdr:ext cx="405130" cy="259080"/>
    <xdr:sp macro="" textlink="">
      <xdr:nvSpPr>
        <xdr:cNvPr id="666" name="【公民館】&#10;有形固定資産減価償却率平均値テキスト"/>
        <xdr:cNvSpPr txBox="1"/>
      </xdr:nvSpPr>
      <xdr:spPr>
        <a:xfrm>
          <a:off x="16357600" y="17698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16510</xdr:rowOff>
    </xdr:from>
    <xdr:to xmlns:xdr="http://schemas.openxmlformats.org/drawingml/2006/spreadsheetDrawing">
      <xdr:col>85</xdr:col>
      <xdr:colOff>177800</xdr:colOff>
      <xdr:row>104</xdr:row>
      <xdr:rowOff>118110</xdr:rowOff>
    </xdr:to>
    <xdr:sp macro="" textlink="">
      <xdr:nvSpPr>
        <xdr:cNvPr id="667" name="フローチャート: 判断 666"/>
        <xdr:cNvSpPr/>
      </xdr:nvSpPr>
      <xdr:spPr>
        <a:xfrm>
          <a:off x="162687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142240</xdr:rowOff>
    </xdr:from>
    <xdr:to xmlns:xdr="http://schemas.openxmlformats.org/drawingml/2006/spreadsheetDrawing">
      <xdr:col>81</xdr:col>
      <xdr:colOff>101600</xdr:colOff>
      <xdr:row>104</xdr:row>
      <xdr:rowOff>72390</xdr:rowOff>
    </xdr:to>
    <xdr:sp macro="" textlink="">
      <xdr:nvSpPr>
        <xdr:cNvPr id="668" name="フローチャート: 判断 667"/>
        <xdr:cNvSpPr/>
      </xdr:nvSpPr>
      <xdr:spPr>
        <a:xfrm>
          <a:off x="154305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135255</xdr:rowOff>
    </xdr:from>
    <xdr:to xmlns:xdr="http://schemas.openxmlformats.org/drawingml/2006/spreadsheetDrawing">
      <xdr:col>76</xdr:col>
      <xdr:colOff>165100</xdr:colOff>
      <xdr:row>104</xdr:row>
      <xdr:rowOff>65405</xdr:rowOff>
    </xdr:to>
    <xdr:sp macro="" textlink="">
      <xdr:nvSpPr>
        <xdr:cNvPr id="669" name="フローチャート: 判断 668"/>
        <xdr:cNvSpPr/>
      </xdr:nvSpPr>
      <xdr:spPr>
        <a:xfrm>
          <a:off x="14541500" y="1779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52705</xdr:rowOff>
    </xdr:from>
    <xdr:to xmlns:xdr="http://schemas.openxmlformats.org/drawingml/2006/spreadsheetDrawing">
      <xdr:col>72</xdr:col>
      <xdr:colOff>38100</xdr:colOff>
      <xdr:row>103</xdr:row>
      <xdr:rowOff>154940</xdr:rowOff>
    </xdr:to>
    <xdr:sp macro="" textlink="">
      <xdr:nvSpPr>
        <xdr:cNvPr id="670" name="フローチャート: 判断 669"/>
        <xdr:cNvSpPr/>
      </xdr:nvSpPr>
      <xdr:spPr>
        <a:xfrm>
          <a:off x="13652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18415</xdr:rowOff>
    </xdr:from>
    <xdr:to xmlns:xdr="http://schemas.openxmlformats.org/drawingml/2006/spreadsheetDrawing">
      <xdr:col>67</xdr:col>
      <xdr:colOff>101600</xdr:colOff>
      <xdr:row>104</xdr:row>
      <xdr:rowOff>120650</xdr:rowOff>
    </xdr:to>
    <xdr:sp macro="" textlink="">
      <xdr:nvSpPr>
        <xdr:cNvPr id="671" name="フローチャート: 判断 670"/>
        <xdr:cNvSpPr/>
      </xdr:nvSpPr>
      <xdr:spPr>
        <a:xfrm>
          <a:off x="12763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2" name="テキスト ボックス 6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3" name="テキスト ボックス 6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4" name="テキスト ボックス 6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5" name="テキスト ボックス 6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6" name="テキスト ボックス 6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22860</xdr:rowOff>
    </xdr:from>
    <xdr:to xmlns:xdr="http://schemas.openxmlformats.org/drawingml/2006/spreadsheetDrawing">
      <xdr:col>85</xdr:col>
      <xdr:colOff>177800</xdr:colOff>
      <xdr:row>106</xdr:row>
      <xdr:rowOff>124460</xdr:rowOff>
    </xdr:to>
    <xdr:sp macro="" textlink="">
      <xdr:nvSpPr>
        <xdr:cNvPr id="677" name="楕円 676"/>
        <xdr:cNvSpPr/>
      </xdr:nvSpPr>
      <xdr:spPr>
        <a:xfrm>
          <a:off x="162687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1270</xdr:rowOff>
    </xdr:from>
    <xdr:ext cx="405130" cy="259080"/>
    <xdr:sp macro="" textlink="">
      <xdr:nvSpPr>
        <xdr:cNvPr id="678" name="【公民館】&#10;有形固定資産減価償却率該当値テキスト"/>
        <xdr:cNvSpPr txBox="1"/>
      </xdr:nvSpPr>
      <xdr:spPr>
        <a:xfrm>
          <a:off x="16357600" y="181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158115</xdr:rowOff>
    </xdr:from>
    <xdr:to xmlns:xdr="http://schemas.openxmlformats.org/drawingml/2006/spreadsheetDrawing">
      <xdr:col>81</xdr:col>
      <xdr:colOff>101600</xdr:colOff>
      <xdr:row>106</xdr:row>
      <xdr:rowOff>88265</xdr:rowOff>
    </xdr:to>
    <xdr:sp macro="" textlink="">
      <xdr:nvSpPr>
        <xdr:cNvPr id="679" name="楕円 678"/>
        <xdr:cNvSpPr/>
      </xdr:nvSpPr>
      <xdr:spPr>
        <a:xfrm>
          <a:off x="15430500" y="181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37465</xdr:rowOff>
    </xdr:from>
    <xdr:to xmlns:xdr="http://schemas.openxmlformats.org/drawingml/2006/spreadsheetDrawing">
      <xdr:col>85</xdr:col>
      <xdr:colOff>127000</xdr:colOff>
      <xdr:row>106</xdr:row>
      <xdr:rowOff>73660</xdr:rowOff>
    </xdr:to>
    <xdr:cxnSp macro="">
      <xdr:nvCxnSpPr>
        <xdr:cNvPr id="680" name="直線コネクタ 679"/>
        <xdr:cNvCxnSpPr/>
      </xdr:nvCxnSpPr>
      <xdr:spPr>
        <a:xfrm>
          <a:off x="15481300" y="182111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119380</xdr:rowOff>
    </xdr:from>
    <xdr:to xmlns:xdr="http://schemas.openxmlformats.org/drawingml/2006/spreadsheetDrawing">
      <xdr:col>76</xdr:col>
      <xdr:colOff>165100</xdr:colOff>
      <xdr:row>106</xdr:row>
      <xdr:rowOff>49530</xdr:rowOff>
    </xdr:to>
    <xdr:sp macro="" textlink="">
      <xdr:nvSpPr>
        <xdr:cNvPr id="681" name="楕円 680"/>
        <xdr:cNvSpPr/>
      </xdr:nvSpPr>
      <xdr:spPr>
        <a:xfrm>
          <a:off x="14541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170180</xdr:rowOff>
    </xdr:from>
    <xdr:to xmlns:xdr="http://schemas.openxmlformats.org/drawingml/2006/spreadsheetDrawing">
      <xdr:col>81</xdr:col>
      <xdr:colOff>50800</xdr:colOff>
      <xdr:row>106</xdr:row>
      <xdr:rowOff>37465</xdr:rowOff>
    </xdr:to>
    <xdr:cxnSp macro="">
      <xdr:nvCxnSpPr>
        <xdr:cNvPr id="682" name="直線コネクタ 681"/>
        <xdr:cNvCxnSpPr/>
      </xdr:nvCxnSpPr>
      <xdr:spPr>
        <a:xfrm>
          <a:off x="14592300" y="181724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155575</xdr:rowOff>
    </xdr:from>
    <xdr:to xmlns:xdr="http://schemas.openxmlformats.org/drawingml/2006/spreadsheetDrawing">
      <xdr:col>72</xdr:col>
      <xdr:colOff>38100</xdr:colOff>
      <xdr:row>105</xdr:row>
      <xdr:rowOff>86360</xdr:rowOff>
    </xdr:to>
    <xdr:sp macro="" textlink="">
      <xdr:nvSpPr>
        <xdr:cNvPr id="683" name="楕円 682"/>
        <xdr:cNvSpPr/>
      </xdr:nvSpPr>
      <xdr:spPr>
        <a:xfrm>
          <a:off x="13652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34925</xdr:rowOff>
    </xdr:from>
    <xdr:to xmlns:xdr="http://schemas.openxmlformats.org/drawingml/2006/spreadsheetDrawing">
      <xdr:col>76</xdr:col>
      <xdr:colOff>114300</xdr:colOff>
      <xdr:row>105</xdr:row>
      <xdr:rowOff>170180</xdr:rowOff>
    </xdr:to>
    <xdr:cxnSp macro="">
      <xdr:nvCxnSpPr>
        <xdr:cNvPr id="684" name="直線コネクタ 683"/>
        <xdr:cNvCxnSpPr/>
      </xdr:nvCxnSpPr>
      <xdr:spPr>
        <a:xfrm>
          <a:off x="13703300" y="1803717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22860</xdr:rowOff>
    </xdr:from>
    <xdr:to xmlns:xdr="http://schemas.openxmlformats.org/drawingml/2006/spreadsheetDrawing">
      <xdr:col>67</xdr:col>
      <xdr:colOff>101600</xdr:colOff>
      <xdr:row>105</xdr:row>
      <xdr:rowOff>124460</xdr:rowOff>
    </xdr:to>
    <xdr:sp macro="" textlink="">
      <xdr:nvSpPr>
        <xdr:cNvPr id="685" name="楕円 684"/>
        <xdr:cNvSpPr/>
      </xdr:nvSpPr>
      <xdr:spPr>
        <a:xfrm>
          <a:off x="12763500" y="18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34925</xdr:rowOff>
    </xdr:from>
    <xdr:to xmlns:xdr="http://schemas.openxmlformats.org/drawingml/2006/spreadsheetDrawing">
      <xdr:col>71</xdr:col>
      <xdr:colOff>177800</xdr:colOff>
      <xdr:row>105</xdr:row>
      <xdr:rowOff>73660</xdr:rowOff>
    </xdr:to>
    <xdr:cxnSp macro="">
      <xdr:nvCxnSpPr>
        <xdr:cNvPr id="686" name="直線コネクタ 685"/>
        <xdr:cNvCxnSpPr/>
      </xdr:nvCxnSpPr>
      <xdr:spPr>
        <a:xfrm flipV="1">
          <a:off x="12814300" y="1803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88900</xdr:rowOff>
    </xdr:from>
    <xdr:ext cx="405130" cy="257810"/>
    <xdr:sp macro="" textlink="">
      <xdr:nvSpPr>
        <xdr:cNvPr id="687" name="n_1aveValue【公民館】&#10;有形固定資産減価償却率"/>
        <xdr:cNvSpPr txBox="1"/>
      </xdr:nvSpPr>
      <xdr:spPr>
        <a:xfrm>
          <a:off x="15266035" y="17576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81915</xdr:rowOff>
    </xdr:from>
    <xdr:ext cx="403860" cy="259080"/>
    <xdr:sp macro="" textlink="">
      <xdr:nvSpPr>
        <xdr:cNvPr id="688" name="n_2aveValue【公民館】&#10;有形固定資産減価償却率"/>
        <xdr:cNvSpPr txBox="1"/>
      </xdr:nvSpPr>
      <xdr:spPr>
        <a:xfrm>
          <a:off x="14389735" y="17569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170815</xdr:rowOff>
    </xdr:from>
    <xdr:ext cx="403860" cy="258445"/>
    <xdr:sp macro="" textlink="">
      <xdr:nvSpPr>
        <xdr:cNvPr id="689" name="n_3aveValue【公民館】&#10;有形固定資産減価償却率"/>
        <xdr:cNvSpPr txBox="1"/>
      </xdr:nvSpPr>
      <xdr:spPr>
        <a:xfrm>
          <a:off x="13500735" y="17487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136525</xdr:rowOff>
    </xdr:from>
    <xdr:ext cx="403860" cy="258445"/>
    <xdr:sp macro="" textlink="">
      <xdr:nvSpPr>
        <xdr:cNvPr id="690" name="n_4aveValue【公民館】&#10;有形固定資産減価償却率"/>
        <xdr:cNvSpPr txBox="1"/>
      </xdr:nvSpPr>
      <xdr:spPr>
        <a:xfrm>
          <a:off x="12611735" y="176244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79375</xdr:rowOff>
    </xdr:from>
    <xdr:ext cx="405130" cy="258445"/>
    <xdr:sp macro="" textlink="">
      <xdr:nvSpPr>
        <xdr:cNvPr id="691" name="n_1mainValue【公民館】&#10;有形固定資産減価償却率"/>
        <xdr:cNvSpPr txBox="1"/>
      </xdr:nvSpPr>
      <xdr:spPr>
        <a:xfrm>
          <a:off x="15266035" y="18253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40640</xdr:rowOff>
    </xdr:from>
    <xdr:ext cx="403860" cy="257810"/>
    <xdr:sp macro="" textlink="">
      <xdr:nvSpPr>
        <xdr:cNvPr id="692" name="n_2mainValue【公民館】&#10;有形固定資産減価償却率"/>
        <xdr:cNvSpPr txBox="1"/>
      </xdr:nvSpPr>
      <xdr:spPr>
        <a:xfrm>
          <a:off x="14389735" y="18214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76835</xdr:rowOff>
    </xdr:from>
    <xdr:ext cx="403860" cy="257810"/>
    <xdr:sp macro="" textlink="">
      <xdr:nvSpPr>
        <xdr:cNvPr id="693" name="n_3mainValue【公民館】&#10;有形固定資産減価償却率"/>
        <xdr:cNvSpPr txBox="1"/>
      </xdr:nvSpPr>
      <xdr:spPr>
        <a:xfrm>
          <a:off x="13500735" y="18079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115570</xdr:rowOff>
    </xdr:from>
    <xdr:ext cx="403860" cy="259080"/>
    <xdr:sp macro="" textlink="">
      <xdr:nvSpPr>
        <xdr:cNvPr id="694" name="n_4mainValue【公民館】&#10;有形固定資産減価償却率"/>
        <xdr:cNvSpPr txBox="1"/>
      </xdr:nvSpPr>
      <xdr:spPr>
        <a:xfrm>
          <a:off x="12611735" y="18117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3" name="テキスト ボックス 70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5" name="直線コネクタ 70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06" name="テキスト ボックス 705"/>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7" name="直線コネクタ 70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08" name="テキスト ボックス 707"/>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9" name="直線コネクタ 70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10" name="テキスト ボックス 709"/>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1" name="直線コネクタ 71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12" name="テキスト ボックス 711"/>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3" name="直線コネクタ 71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14" name="テキスト ボックス 713"/>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5" name="直線コネクタ 71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16" name="テキスト ボックス 715"/>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8" name="テキスト ボックス 71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138430</xdr:rowOff>
    </xdr:from>
    <xdr:to xmlns:xdr="http://schemas.openxmlformats.org/drawingml/2006/spreadsheetDrawing">
      <xdr:col>116</xdr:col>
      <xdr:colOff>62865</xdr:colOff>
      <xdr:row>108</xdr:row>
      <xdr:rowOff>125095</xdr:rowOff>
    </xdr:to>
    <xdr:cxnSp macro="">
      <xdr:nvCxnSpPr>
        <xdr:cNvPr id="720" name="直線コネクタ 719"/>
        <xdr:cNvCxnSpPr/>
      </xdr:nvCxnSpPr>
      <xdr:spPr>
        <a:xfrm flipV="1">
          <a:off x="22160865" y="1728343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128905</xdr:rowOff>
    </xdr:from>
    <xdr:ext cx="469900" cy="259080"/>
    <xdr:sp macro="" textlink="">
      <xdr:nvSpPr>
        <xdr:cNvPr id="721" name="【公民館】&#10;一人当たり面積最小値テキスト"/>
        <xdr:cNvSpPr txBox="1"/>
      </xdr:nvSpPr>
      <xdr:spPr>
        <a:xfrm>
          <a:off x="22199600" y="186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125095</xdr:rowOff>
    </xdr:from>
    <xdr:to xmlns:xdr="http://schemas.openxmlformats.org/drawingml/2006/spreadsheetDrawing">
      <xdr:col>116</xdr:col>
      <xdr:colOff>152400</xdr:colOff>
      <xdr:row>108</xdr:row>
      <xdr:rowOff>125095</xdr:rowOff>
    </xdr:to>
    <xdr:cxnSp macro="">
      <xdr:nvCxnSpPr>
        <xdr:cNvPr id="722" name="直線コネクタ 721"/>
        <xdr:cNvCxnSpPr/>
      </xdr:nvCxnSpPr>
      <xdr:spPr>
        <a:xfrm>
          <a:off x="22072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85090</xdr:rowOff>
    </xdr:from>
    <xdr:ext cx="469900" cy="259080"/>
    <xdr:sp macro="" textlink="">
      <xdr:nvSpPr>
        <xdr:cNvPr id="723" name="【公民館】&#10;一人当たり面積最大値テキスト"/>
        <xdr:cNvSpPr txBox="1"/>
      </xdr:nvSpPr>
      <xdr:spPr>
        <a:xfrm>
          <a:off x="22199600" y="1705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138430</xdr:rowOff>
    </xdr:from>
    <xdr:to xmlns:xdr="http://schemas.openxmlformats.org/drawingml/2006/spreadsheetDrawing">
      <xdr:col>116</xdr:col>
      <xdr:colOff>152400</xdr:colOff>
      <xdr:row>100</xdr:row>
      <xdr:rowOff>138430</xdr:rowOff>
    </xdr:to>
    <xdr:cxnSp macro="">
      <xdr:nvCxnSpPr>
        <xdr:cNvPr id="724" name="直線コネクタ 723"/>
        <xdr:cNvCxnSpPr/>
      </xdr:nvCxnSpPr>
      <xdr:spPr>
        <a:xfrm>
          <a:off x="22072600" y="1728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10795</xdr:rowOff>
    </xdr:from>
    <xdr:ext cx="469900" cy="258445"/>
    <xdr:sp macro="" textlink="">
      <xdr:nvSpPr>
        <xdr:cNvPr id="725" name="【公民館】&#10;一人当たり面積平均値テキスト"/>
        <xdr:cNvSpPr txBox="1"/>
      </xdr:nvSpPr>
      <xdr:spPr>
        <a:xfrm>
          <a:off x="22199600" y="181844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726" name="フローチャート: 判断 725"/>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166370</xdr:rowOff>
    </xdr:from>
    <xdr:to xmlns:xdr="http://schemas.openxmlformats.org/drawingml/2006/spreadsheetDrawing">
      <xdr:col>112</xdr:col>
      <xdr:colOff>38100</xdr:colOff>
      <xdr:row>107</xdr:row>
      <xdr:rowOff>95885</xdr:rowOff>
    </xdr:to>
    <xdr:sp macro="" textlink="">
      <xdr:nvSpPr>
        <xdr:cNvPr id="727" name="フローチャート: 判断 726"/>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138430</xdr:rowOff>
    </xdr:from>
    <xdr:to xmlns:xdr="http://schemas.openxmlformats.org/drawingml/2006/spreadsheetDrawing">
      <xdr:col>107</xdr:col>
      <xdr:colOff>101600</xdr:colOff>
      <xdr:row>107</xdr:row>
      <xdr:rowOff>68580</xdr:rowOff>
    </xdr:to>
    <xdr:sp macro="" textlink="">
      <xdr:nvSpPr>
        <xdr:cNvPr id="728" name="フローチャート: 判断 727"/>
        <xdr:cNvSpPr/>
      </xdr:nvSpPr>
      <xdr:spPr>
        <a:xfrm>
          <a:off x="20383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729" name="フローチャート: 判断 728"/>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128270</xdr:rowOff>
    </xdr:from>
    <xdr:to xmlns:xdr="http://schemas.openxmlformats.org/drawingml/2006/spreadsheetDrawing">
      <xdr:col>98</xdr:col>
      <xdr:colOff>38100</xdr:colOff>
      <xdr:row>108</xdr:row>
      <xdr:rowOff>58420</xdr:rowOff>
    </xdr:to>
    <xdr:sp macro="" textlink="">
      <xdr:nvSpPr>
        <xdr:cNvPr id="730" name="フローチャート: 判断 729"/>
        <xdr:cNvSpPr/>
      </xdr:nvSpPr>
      <xdr:spPr>
        <a:xfrm>
          <a:off x="186055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43815</xdr:rowOff>
    </xdr:from>
    <xdr:to xmlns:xdr="http://schemas.openxmlformats.org/drawingml/2006/spreadsheetDrawing">
      <xdr:col>116</xdr:col>
      <xdr:colOff>114300</xdr:colOff>
      <xdr:row>108</xdr:row>
      <xdr:rowOff>145415</xdr:rowOff>
    </xdr:to>
    <xdr:sp macro="" textlink="">
      <xdr:nvSpPr>
        <xdr:cNvPr id="736" name="楕円 735"/>
        <xdr:cNvSpPr/>
      </xdr:nvSpPr>
      <xdr:spPr>
        <a:xfrm>
          <a:off x="22110700" y="185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130175</xdr:rowOff>
    </xdr:from>
    <xdr:ext cx="469900" cy="259080"/>
    <xdr:sp macro="" textlink="">
      <xdr:nvSpPr>
        <xdr:cNvPr id="737" name="【公民館】&#10;一人当たり面積該当値テキスト"/>
        <xdr:cNvSpPr txBox="1"/>
      </xdr:nvSpPr>
      <xdr:spPr>
        <a:xfrm>
          <a:off x="22199600" y="18475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46355</xdr:rowOff>
    </xdr:from>
    <xdr:to xmlns:xdr="http://schemas.openxmlformats.org/drawingml/2006/spreadsheetDrawing">
      <xdr:col>112</xdr:col>
      <xdr:colOff>38100</xdr:colOff>
      <xdr:row>108</xdr:row>
      <xdr:rowOff>147955</xdr:rowOff>
    </xdr:to>
    <xdr:sp macro="" textlink="">
      <xdr:nvSpPr>
        <xdr:cNvPr id="738" name="楕円 737"/>
        <xdr:cNvSpPr/>
      </xdr:nvSpPr>
      <xdr:spPr>
        <a:xfrm>
          <a:off x="21272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94615</xdr:rowOff>
    </xdr:from>
    <xdr:to xmlns:xdr="http://schemas.openxmlformats.org/drawingml/2006/spreadsheetDrawing">
      <xdr:col>116</xdr:col>
      <xdr:colOff>63500</xdr:colOff>
      <xdr:row>108</xdr:row>
      <xdr:rowOff>97790</xdr:rowOff>
    </xdr:to>
    <xdr:cxnSp macro="">
      <xdr:nvCxnSpPr>
        <xdr:cNvPr id="739" name="直線コネクタ 738"/>
        <xdr:cNvCxnSpPr/>
      </xdr:nvCxnSpPr>
      <xdr:spPr>
        <a:xfrm flipV="1">
          <a:off x="21323300" y="186112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48260</xdr:rowOff>
    </xdr:from>
    <xdr:to xmlns:xdr="http://schemas.openxmlformats.org/drawingml/2006/spreadsheetDrawing">
      <xdr:col>107</xdr:col>
      <xdr:colOff>101600</xdr:colOff>
      <xdr:row>108</xdr:row>
      <xdr:rowOff>149860</xdr:rowOff>
    </xdr:to>
    <xdr:sp macro="" textlink="">
      <xdr:nvSpPr>
        <xdr:cNvPr id="740" name="楕円 739"/>
        <xdr:cNvSpPr/>
      </xdr:nvSpPr>
      <xdr:spPr>
        <a:xfrm>
          <a:off x="20383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97790</xdr:rowOff>
    </xdr:from>
    <xdr:to xmlns:xdr="http://schemas.openxmlformats.org/drawingml/2006/spreadsheetDrawing">
      <xdr:col>111</xdr:col>
      <xdr:colOff>177800</xdr:colOff>
      <xdr:row>108</xdr:row>
      <xdr:rowOff>99060</xdr:rowOff>
    </xdr:to>
    <xdr:cxnSp macro="">
      <xdr:nvCxnSpPr>
        <xdr:cNvPr id="741" name="直線コネクタ 740"/>
        <xdr:cNvCxnSpPr/>
      </xdr:nvCxnSpPr>
      <xdr:spPr>
        <a:xfrm flipV="1">
          <a:off x="20434300" y="18614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22860</xdr:rowOff>
    </xdr:from>
    <xdr:to xmlns:xdr="http://schemas.openxmlformats.org/drawingml/2006/spreadsheetDrawing">
      <xdr:col>102</xdr:col>
      <xdr:colOff>165100</xdr:colOff>
      <xdr:row>107</xdr:row>
      <xdr:rowOff>124460</xdr:rowOff>
    </xdr:to>
    <xdr:sp macro="" textlink="">
      <xdr:nvSpPr>
        <xdr:cNvPr id="742" name="楕円 741"/>
        <xdr:cNvSpPr/>
      </xdr:nvSpPr>
      <xdr:spPr>
        <a:xfrm>
          <a:off x="19494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73660</xdr:rowOff>
    </xdr:from>
    <xdr:to xmlns:xdr="http://schemas.openxmlformats.org/drawingml/2006/spreadsheetDrawing">
      <xdr:col>107</xdr:col>
      <xdr:colOff>50800</xdr:colOff>
      <xdr:row>108</xdr:row>
      <xdr:rowOff>99060</xdr:rowOff>
    </xdr:to>
    <xdr:cxnSp macro="">
      <xdr:nvCxnSpPr>
        <xdr:cNvPr id="743" name="直線コネクタ 742"/>
        <xdr:cNvCxnSpPr/>
      </xdr:nvCxnSpPr>
      <xdr:spPr>
        <a:xfrm>
          <a:off x="19545300" y="184188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153035</xdr:rowOff>
    </xdr:from>
    <xdr:to xmlns:xdr="http://schemas.openxmlformats.org/drawingml/2006/spreadsheetDrawing">
      <xdr:col>98</xdr:col>
      <xdr:colOff>38100</xdr:colOff>
      <xdr:row>108</xdr:row>
      <xdr:rowOff>83185</xdr:rowOff>
    </xdr:to>
    <xdr:sp macro="" textlink="">
      <xdr:nvSpPr>
        <xdr:cNvPr id="744" name="楕円 743"/>
        <xdr:cNvSpPr/>
      </xdr:nvSpPr>
      <xdr:spPr>
        <a:xfrm>
          <a:off x="1860550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73660</xdr:rowOff>
    </xdr:from>
    <xdr:to xmlns:xdr="http://schemas.openxmlformats.org/drawingml/2006/spreadsheetDrawing">
      <xdr:col>102</xdr:col>
      <xdr:colOff>114300</xdr:colOff>
      <xdr:row>108</xdr:row>
      <xdr:rowOff>32385</xdr:rowOff>
    </xdr:to>
    <xdr:cxnSp macro="">
      <xdr:nvCxnSpPr>
        <xdr:cNvPr id="745" name="直線コネクタ 744"/>
        <xdr:cNvCxnSpPr/>
      </xdr:nvCxnSpPr>
      <xdr:spPr>
        <a:xfrm flipV="1">
          <a:off x="18656300" y="184188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112395</xdr:rowOff>
    </xdr:from>
    <xdr:ext cx="469900" cy="257810"/>
    <xdr:sp macro="" textlink="">
      <xdr:nvSpPr>
        <xdr:cNvPr id="746" name="n_1aveValue【公民館】&#10;一人当たり面積"/>
        <xdr:cNvSpPr txBox="1"/>
      </xdr:nvSpPr>
      <xdr:spPr>
        <a:xfrm>
          <a:off x="21075650" y="18114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85090</xdr:rowOff>
    </xdr:from>
    <xdr:ext cx="468630" cy="259080"/>
    <xdr:sp macro="" textlink="">
      <xdr:nvSpPr>
        <xdr:cNvPr id="747" name="n_2aveValue【公民館】&#10;一人当たり面積"/>
        <xdr:cNvSpPr txBox="1"/>
      </xdr:nvSpPr>
      <xdr:spPr>
        <a:xfrm>
          <a:off x="20199350" y="18087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8630" cy="257810"/>
    <xdr:sp macro="" textlink="">
      <xdr:nvSpPr>
        <xdr:cNvPr id="748" name="n_3aveValue【公民館】&#10;一人当たり面積"/>
        <xdr:cNvSpPr txBox="1"/>
      </xdr:nvSpPr>
      <xdr:spPr>
        <a:xfrm>
          <a:off x="1931035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74930</xdr:rowOff>
    </xdr:from>
    <xdr:ext cx="468630" cy="257810"/>
    <xdr:sp macro="" textlink="">
      <xdr:nvSpPr>
        <xdr:cNvPr id="749" name="n_4aveValue【公民館】&#10;一人当たり面積"/>
        <xdr:cNvSpPr txBox="1"/>
      </xdr:nvSpPr>
      <xdr:spPr>
        <a:xfrm>
          <a:off x="18421350" y="18248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139065</xdr:rowOff>
    </xdr:from>
    <xdr:ext cx="469900" cy="259080"/>
    <xdr:sp macro="" textlink="">
      <xdr:nvSpPr>
        <xdr:cNvPr id="750" name="n_1mainValue【公民館】&#10;一人当たり面積"/>
        <xdr:cNvSpPr txBox="1"/>
      </xdr:nvSpPr>
      <xdr:spPr>
        <a:xfrm>
          <a:off x="2107565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140970</xdr:rowOff>
    </xdr:from>
    <xdr:ext cx="468630" cy="259080"/>
    <xdr:sp macro="" textlink="">
      <xdr:nvSpPr>
        <xdr:cNvPr id="751" name="n_2mainValue【公民館】&#10;一人当たり面積"/>
        <xdr:cNvSpPr txBox="1"/>
      </xdr:nvSpPr>
      <xdr:spPr>
        <a:xfrm>
          <a:off x="20199350" y="1865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115570</xdr:rowOff>
    </xdr:from>
    <xdr:ext cx="468630" cy="259080"/>
    <xdr:sp macro="" textlink="">
      <xdr:nvSpPr>
        <xdr:cNvPr id="752" name="n_3mainValue【公民館】&#10;一人当たり面積"/>
        <xdr:cNvSpPr txBox="1"/>
      </xdr:nvSpPr>
      <xdr:spPr>
        <a:xfrm>
          <a:off x="19310350" y="1846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74930</xdr:rowOff>
    </xdr:from>
    <xdr:ext cx="468630" cy="257810"/>
    <xdr:sp macro="" textlink="">
      <xdr:nvSpPr>
        <xdr:cNvPr id="753" name="n_4mainValue【公民館】&#10;一人当たり面積"/>
        <xdr:cNvSpPr txBox="1"/>
      </xdr:nvSpPr>
      <xdr:spPr>
        <a:xfrm>
          <a:off x="18421350" y="18591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類似団体と比較して特に有形固定資産減価償却率が高くなっている施設は、認定こども園・幼稚園・保育所及び公営住宅である。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認定こども園・幼稚園・保育所については、２施設ともに耐用年数を超えているため有形固定資産減価償却率が100％となっている。一人当たり面積が増加しているのは、人口減少が一因となっており、今後は施設の適正配置の考え方を基</a:t>
          </a:r>
          <a:r>
            <a:rPr kumimoji="1" lang="ja-JP" altLang="en-US" sz="1300">
              <a:latin typeface="ＭＳ Ｐゴシック"/>
              <a:ea typeface="ＭＳ Ｐゴシック"/>
            </a:rPr>
            <a:t>に、施設の建て替えや、統廃合などを計画的に実施する。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公営住宅についても、施設の老朽化が進んでいるため有形固定資産減価償却率が高い値となっているほか、人口減少が一因となり、一人当たり面積が増加している。今後は、「町営住宅長寿命化計画」に基づき施設の建て替えや、統廃合などを計画的に実施す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138430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9628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85090</xdr:rowOff>
    </xdr:from>
    <xdr:ext cx="340360" cy="259080"/>
    <xdr:sp macro="" textlink="">
      <xdr:nvSpPr>
        <xdr:cNvPr id="61" name="【図書館】&#10;有形固定資産減価償却率最大値テキスト"/>
        <xdr:cNvSpPr txBox="1"/>
      </xdr:nvSpPr>
      <xdr:spPr>
        <a:xfrm>
          <a:off x="4673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138430</xdr:rowOff>
    </xdr:from>
    <xdr:to xmlns:xdr="http://schemas.openxmlformats.org/drawingml/2006/spreadsheetDrawing">
      <xdr:col>24</xdr:col>
      <xdr:colOff>152400</xdr:colOff>
      <xdr:row>33</xdr:row>
      <xdr:rowOff>138430</xdr:rowOff>
    </xdr:to>
    <xdr:cxnSp macro="">
      <xdr:nvCxnSpPr>
        <xdr:cNvPr id="62" name="直線コネクタ 61"/>
        <xdr:cNvCxnSpPr/>
      </xdr:nvCxnSpPr>
      <xdr:spPr>
        <a:xfrm>
          <a:off x="4546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31750</xdr:rowOff>
    </xdr:from>
    <xdr:ext cx="405130" cy="257810"/>
    <xdr:sp macro="" textlink="">
      <xdr:nvSpPr>
        <xdr:cNvPr id="63" name="【図書館】&#10;有形固定資産減価償却率平均値テキスト"/>
        <xdr:cNvSpPr txBox="1"/>
      </xdr:nvSpPr>
      <xdr:spPr>
        <a:xfrm>
          <a:off x="4673600" y="62039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147955</xdr:rowOff>
    </xdr:from>
    <xdr:to xmlns:xdr="http://schemas.openxmlformats.org/drawingml/2006/spreadsheetDrawing">
      <xdr:col>20</xdr:col>
      <xdr:colOff>38100</xdr:colOff>
      <xdr:row>37</xdr:row>
      <xdr:rowOff>78105</xdr:rowOff>
    </xdr:to>
    <xdr:sp macro="" textlink="">
      <xdr:nvSpPr>
        <xdr:cNvPr id="65" name="フローチャート: 判断 64"/>
        <xdr:cNvSpPr/>
      </xdr:nvSpPr>
      <xdr:spPr>
        <a:xfrm>
          <a:off x="3746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160655</xdr:rowOff>
    </xdr:from>
    <xdr:to xmlns:xdr="http://schemas.openxmlformats.org/drawingml/2006/spreadsheetDrawing">
      <xdr:col>15</xdr:col>
      <xdr:colOff>101600</xdr:colOff>
      <xdr:row>37</xdr:row>
      <xdr:rowOff>90805</xdr:rowOff>
    </xdr:to>
    <xdr:sp macro="" textlink="">
      <xdr:nvSpPr>
        <xdr:cNvPr id="66" name="フローチャート: 判断 65"/>
        <xdr:cNvSpPr/>
      </xdr:nvSpPr>
      <xdr:spPr>
        <a:xfrm>
          <a:off x="2857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149225</xdr:rowOff>
    </xdr:from>
    <xdr:to xmlns:xdr="http://schemas.openxmlformats.org/drawingml/2006/spreadsheetDrawing">
      <xdr:col>10</xdr:col>
      <xdr:colOff>165100</xdr:colOff>
      <xdr:row>37</xdr:row>
      <xdr:rowOff>79375</xdr:rowOff>
    </xdr:to>
    <xdr:sp macro="" textlink="">
      <xdr:nvSpPr>
        <xdr:cNvPr id="67" name="フローチャート: 判断 66"/>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63500</xdr:rowOff>
    </xdr:from>
    <xdr:to xmlns:xdr="http://schemas.openxmlformats.org/drawingml/2006/spreadsheetDrawing">
      <xdr:col>6</xdr:col>
      <xdr:colOff>38100</xdr:colOff>
      <xdr:row>36</xdr:row>
      <xdr:rowOff>164465</xdr:rowOff>
    </xdr:to>
    <xdr:sp macro="" textlink="">
      <xdr:nvSpPr>
        <xdr:cNvPr id="68" name="フローチャート: 判断 67"/>
        <xdr:cNvSpPr/>
      </xdr:nvSpPr>
      <xdr:spPr>
        <a:xfrm>
          <a:off x="107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20320</xdr:rowOff>
    </xdr:from>
    <xdr:to xmlns:xdr="http://schemas.openxmlformats.org/drawingml/2006/spreadsheetDrawing">
      <xdr:col>24</xdr:col>
      <xdr:colOff>114300</xdr:colOff>
      <xdr:row>37</xdr:row>
      <xdr:rowOff>121920</xdr:rowOff>
    </xdr:to>
    <xdr:sp macro="" textlink="">
      <xdr:nvSpPr>
        <xdr:cNvPr id="74" name="楕円 73"/>
        <xdr:cNvSpPr/>
      </xdr:nvSpPr>
      <xdr:spPr>
        <a:xfrm>
          <a:off x="4584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170180</xdr:rowOff>
    </xdr:from>
    <xdr:ext cx="405130" cy="259080"/>
    <xdr:sp macro="" textlink="">
      <xdr:nvSpPr>
        <xdr:cNvPr id="75" name="【図書館】&#10;有形固定資産減価償却率該当値テキスト"/>
        <xdr:cNvSpPr txBox="1"/>
      </xdr:nvSpPr>
      <xdr:spPr>
        <a:xfrm>
          <a:off x="4673600" y="6342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156210</xdr:rowOff>
    </xdr:from>
    <xdr:to xmlns:xdr="http://schemas.openxmlformats.org/drawingml/2006/spreadsheetDrawing">
      <xdr:col>20</xdr:col>
      <xdr:colOff>38100</xdr:colOff>
      <xdr:row>37</xdr:row>
      <xdr:rowOff>86360</xdr:rowOff>
    </xdr:to>
    <xdr:sp macro="" textlink="">
      <xdr:nvSpPr>
        <xdr:cNvPr id="76" name="楕円 75"/>
        <xdr:cNvSpPr/>
      </xdr:nvSpPr>
      <xdr:spPr>
        <a:xfrm>
          <a:off x="3746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35560</xdr:rowOff>
    </xdr:from>
    <xdr:to xmlns:xdr="http://schemas.openxmlformats.org/drawingml/2006/spreadsheetDrawing">
      <xdr:col>24</xdr:col>
      <xdr:colOff>63500</xdr:colOff>
      <xdr:row>37</xdr:row>
      <xdr:rowOff>71120</xdr:rowOff>
    </xdr:to>
    <xdr:cxnSp macro="">
      <xdr:nvCxnSpPr>
        <xdr:cNvPr id="77" name="直線コネクタ 76"/>
        <xdr:cNvCxnSpPr/>
      </xdr:nvCxnSpPr>
      <xdr:spPr>
        <a:xfrm>
          <a:off x="3797300" y="63792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50165</xdr:rowOff>
    </xdr:to>
    <xdr:sp macro="" textlink="">
      <xdr:nvSpPr>
        <xdr:cNvPr id="78" name="楕円 77"/>
        <xdr:cNvSpPr/>
      </xdr:nvSpPr>
      <xdr:spPr>
        <a:xfrm>
          <a:off x="2857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170815</xdr:rowOff>
    </xdr:from>
    <xdr:to xmlns:xdr="http://schemas.openxmlformats.org/drawingml/2006/spreadsheetDrawing">
      <xdr:col>19</xdr:col>
      <xdr:colOff>177800</xdr:colOff>
      <xdr:row>37</xdr:row>
      <xdr:rowOff>35560</xdr:rowOff>
    </xdr:to>
    <xdr:cxnSp macro="">
      <xdr:nvCxnSpPr>
        <xdr:cNvPr id="79" name="直線コネクタ 78"/>
        <xdr:cNvCxnSpPr/>
      </xdr:nvCxnSpPr>
      <xdr:spPr>
        <a:xfrm>
          <a:off x="2908300" y="6343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14605</xdr:rowOff>
    </xdr:to>
    <xdr:sp macro="" textlink="">
      <xdr:nvSpPr>
        <xdr:cNvPr id="80" name="楕円 79"/>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135255</xdr:rowOff>
    </xdr:from>
    <xdr:to xmlns:xdr="http://schemas.openxmlformats.org/drawingml/2006/spreadsheetDrawing">
      <xdr:col>15</xdr:col>
      <xdr:colOff>50800</xdr:colOff>
      <xdr:row>36</xdr:row>
      <xdr:rowOff>170815</xdr:rowOff>
    </xdr:to>
    <xdr:cxnSp macro="">
      <xdr:nvCxnSpPr>
        <xdr:cNvPr id="81" name="直線コネクタ 80"/>
        <xdr:cNvCxnSpPr/>
      </xdr:nvCxnSpPr>
      <xdr:spPr>
        <a:xfrm>
          <a:off x="2019300" y="63074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48260</xdr:rowOff>
    </xdr:from>
    <xdr:to xmlns:xdr="http://schemas.openxmlformats.org/drawingml/2006/spreadsheetDrawing">
      <xdr:col>6</xdr:col>
      <xdr:colOff>38100</xdr:colOff>
      <xdr:row>36</xdr:row>
      <xdr:rowOff>149860</xdr:rowOff>
    </xdr:to>
    <xdr:sp macro="" textlink="">
      <xdr:nvSpPr>
        <xdr:cNvPr id="82" name="楕円 81"/>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99060</xdr:rowOff>
    </xdr:from>
    <xdr:to xmlns:xdr="http://schemas.openxmlformats.org/drawingml/2006/spreadsheetDrawing">
      <xdr:col>10</xdr:col>
      <xdr:colOff>114300</xdr:colOff>
      <xdr:row>36</xdr:row>
      <xdr:rowOff>135255</xdr:rowOff>
    </xdr:to>
    <xdr:cxnSp macro="">
      <xdr:nvCxnSpPr>
        <xdr:cNvPr id="83" name="直線コネクタ 82"/>
        <xdr:cNvCxnSpPr/>
      </xdr:nvCxnSpPr>
      <xdr:spPr>
        <a:xfrm>
          <a:off x="1130300" y="6271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94615</xdr:rowOff>
    </xdr:from>
    <xdr:ext cx="405130" cy="259080"/>
    <xdr:sp macro="" textlink="">
      <xdr:nvSpPr>
        <xdr:cNvPr id="84" name="n_1aveValue【図書館】&#10;有形固定資産減価償却率"/>
        <xdr:cNvSpPr txBox="1"/>
      </xdr:nvSpPr>
      <xdr:spPr>
        <a:xfrm>
          <a:off x="3582035" y="6095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81915</xdr:rowOff>
    </xdr:from>
    <xdr:ext cx="403860" cy="259080"/>
    <xdr:sp macro="" textlink="">
      <xdr:nvSpPr>
        <xdr:cNvPr id="85" name="n_2aveValue【図書館】&#10;有形固定資産減価償却率"/>
        <xdr:cNvSpPr txBox="1"/>
      </xdr:nvSpPr>
      <xdr:spPr>
        <a:xfrm>
          <a:off x="2705735" y="6425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70485</xdr:rowOff>
    </xdr:from>
    <xdr:ext cx="403860" cy="259080"/>
    <xdr:sp macro="" textlink="">
      <xdr:nvSpPr>
        <xdr:cNvPr id="86" name="n_3aveValue【図書館】&#10;有形固定資産減価償却率"/>
        <xdr:cNvSpPr txBox="1"/>
      </xdr:nvSpPr>
      <xdr:spPr>
        <a:xfrm>
          <a:off x="1816735" y="6414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155575</xdr:rowOff>
    </xdr:from>
    <xdr:ext cx="403860" cy="257810"/>
    <xdr:sp macro="" textlink="">
      <xdr:nvSpPr>
        <xdr:cNvPr id="87" name="n_4aveValue【図書館】&#10;有形固定資産減価償却率"/>
        <xdr:cNvSpPr txBox="1"/>
      </xdr:nvSpPr>
      <xdr:spPr>
        <a:xfrm>
          <a:off x="927735" y="6327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77470</xdr:rowOff>
    </xdr:from>
    <xdr:ext cx="405130" cy="257810"/>
    <xdr:sp macro="" textlink="">
      <xdr:nvSpPr>
        <xdr:cNvPr id="88" name="n_1mainValue【図書館】&#10;有形固定資産減価償却率"/>
        <xdr:cNvSpPr txBox="1"/>
      </xdr:nvSpPr>
      <xdr:spPr>
        <a:xfrm>
          <a:off x="3582035" y="6421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66675</xdr:rowOff>
    </xdr:from>
    <xdr:ext cx="403860" cy="257810"/>
    <xdr:sp macro="" textlink="">
      <xdr:nvSpPr>
        <xdr:cNvPr id="89" name="n_2mainValue【図書館】&#10;有形固定資産減価償却率"/>
        <xdr:cNvSpPr txBox="1"/>
      </xdr:nvSpPr>
      <xdr:spPr>
        <a:xfrm>
          <a:off x="2705735" y="6067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31115</xdr:rowOff>
    </xdr:from>
    <xdr:ext cx="403860" cy="257810"/>
    <xdr:sp macro="" textlink="">
      <xdr:nvSpPr>
        <xdr:cNvPr id="90" name="n_3mainValue【図書館】&#10;有形固定資産減価償却率"/>
        <xdr:cNvSpPr txBox="1"/>
      </xdr:nvSpPr>
      <xdr:spPr>
        <a:xfrm>
          <a:off x="1816735" y="603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166370</xdr:rowOff>
    </xdr:from>
    <xdr:ext cx="403860" cy="257810"/>
    <xdr:sp macro="" textlink="">
      <xdr:nvSpPr>
        <xdr:cNvPr id="91" name="n_4mainValue【図書館】&#10;有形固定資産減価償却率"/>
        <xdr:cNvSpPr txBox="1"/>
      </xdr:nvSpPr>
      <xdr:spPr>
        <a:xfrm>
          <a:off x="927735" y="5995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090" cy="257810"/>
    <xdr:sp macro="" textlink="">
      <xdr:nvSpPr>
        <xdr:cNvPr id="103" name="テキスト ボックス 102"/>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6090" cy="259080"/>
    <xdr:sp macro="" textlink="">
      <xdr:nvSpPr>
        <xdr:cNvPr id="105" name="テキスト ボックス 104"/>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6090" cy="257810"/>
    <xdr:sp macro="" textlink="">
      <xdr:nvSpPr>
        <xdr:cNvPr id="107" name="テキスト ボックス 106"/>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6090" cy="258445"/>
    <xdr:sp macro="" textlink="">
      <xdr:nvSpPr>
        <xdr:cNvPr id="109" name="テキスト ボックス 108"/>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6090" cy="259080"/>
    <xdr:sp macro="" textlink="">
      <xdr:nvSpPr>
        <xdr:cNvPr id="111" name="テキスト ボックス 110"/>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6090" cy="257810"/>
    <xdr:sp macro="" textlink="">
      <xdr:nvSpPr>
        <xdr:cNvPr id="113" name="テキスト ボックス 112"/>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5" name="テキスト ボックス 114"/>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130810</xdr:rowOff>
    </xdr:from>
    <xdr:to xmlns:xdr="http://schemas.openxmlformats.org/drawingml/2006/spreadsheetDrawing">
      <xdr:col>54</xdr:col>
      <xdr:colOff>189865</xdr:colOff>
      <xdr:row>41</xdr:row>
      <xdr:rowOff>144145</xdr:rowOff>
    </xdr:to>
    <xdr:cxnSp macro="">
      <xdr:nvCxnSpPr>
        <xdr:cNvPr id="117" name="直線コネクタ 116"/>
        <xdr:cNvCxnSpPr/>
      </xdr:nvCxnSpPr>
      <xdr:spPr>
        <a:xfrm flipV="1">
          <a:off x="10476865" y="56172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147955</xdr:rowOff>
    </xdr:from>
    <xdr:ext cx="469900" cy="258445"/>
    <xdr:sp macro="" textlink="">
      <xdr:nvSpPr>
        <xdr:cNvPr id="118" name="【図書館】&#10;一人当たり面積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144145</xdr:rowOff>
    </xdr:from>
    <xdr:to xmlns:xdr="http://schemas.openxmlformats.org/drawingml/2006/spreadsheetDrawing">
      <xdr:col>55</xdr:col>
      <xdr:colOff>88900</xdr:colOff>
      <xdr:row>41</xdr:row>
      <xdr:rowOff>144145</xdr:rowOff>
    </xdr:to>
    <xdr:cxnSp macro="">
      <xdr:nvCxnSpPr>
        <xdr:cNvPr id="119" name="直線コネクタ 118"/>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77470</xdr:rowOff>
    </xdr:from>
    <xdr:ext cx="469900" cy="257810"/>
    <xdr:sp macro="" textlink="">
      <xdr:nvSpPr>
        <xdr:cNvPr id="120" name="【図書館】&#10;一人当たり面積最大値テキスト"/>
        <xdr:cNvSpPr txBox="1"/>
      </xdr:nvSpPr>
      <xdr:spPr>
        <a:xfrm>
          <a:off x="10515600" y="5392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130810</xdr:rowOff>
    </xdr:from>
    <xdr:to xmlns:xdr="http://schemas.openxmlformats.org/drawingml/2006/spreadsheetDrawing">
      <xdr:col>55</xdr:col>
      <xdr:colOff>88900</xdr:colOff>
      <xdr:row>32</xdr:row>
      <xdr:rowOff>130810</xdr:rowOff>
    </xdr:to>
    <xdr:cxnSp macro="">
      <xdr:nvCxnSpPr>
        <xdr:cNvPr id="121" name="直線コネクタ 120"/>
        <xdr:cNvCxnSpPr/>
      </xdr:nvCxnSpPr>
      <xdr:spPr>
        <a:xfrm>
          <a:off x="10388600" y="561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63500</xdr:rowOff>
    </xdr:from>
    <xdr:ext cx="469900" cy="257810"/>
    <xdr:sp macro="" textlink="">
      <xdr:nvSpPr>
        <xdr:cNvPr id="122" name="【図書館】&#10;一人当たり面積平均値テキスト"/>
        <xdr:cNvSpPr txBox="1"/>
      </xdr:nvSpPr>
      <xdr:spPr>
        <a:xfrm>
          <a:off x="10515600" y="65786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85090</xdr:rowOff>
    </xdr:from>
    <xdr:to xmlns:xdr="http://schemas.openxmlformats.org/drawingml/2006/spreadsheetDrawing">
      <xdr:col>55</xdr:col>
      <xdr:colOff>50800</xdr:colOff>
      <xdr:row>39</xdr:row>
      <xdr:rowOff>15240</xdr:rowOff>
    </xdr:to>
    <xdr:sp macro="" textlink="">
      <xdr:nvSpPr>
        <xdr:cNvPr id="123" name="フローチャート: 判断 122"/>
        <xdr:cNvSpPr/>
      </xdr:nvSpPr>
      <xdr:spPr>
        <a:xfrm>
          <a:off x="10426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95885</xdr:rowOff>
    </xdr:from>
    <xdr:to xmlns:xdr="http://schemas.openxmlformats.org/drawingml/2006/spreadsheetDrawing">
      <xdr:col>50</xdr:col>
      <xdr:colOff>165100</xdr:colOff>
      <xdr:row>39</xdr:row>
      <xdr:rowOff>26035</xdr:rowOff>
    </xdr:to>
    <xdr:sp macro="" textlink="">
      <xdr:nvSpPr>
        <xdr:cNvPr id="124" name="フローチャート: 判断 123"/>
        <xdr:cNvSpPr/>
      </xdr:nvSpPr>
      <xdr:spPr>
        <a:xfrm>
          <a:off x="958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19685</xdr:rowOff>
    </xdr:from>
    <xdr:to xmlns:xdr="http://schemas.openxmlformats.org/drawingml/2006/spreadsheetDrawing">
      <xdr:col>46</xdr:col>
      <xdr:colOff>38100</xdr:colOff>
      <xdr:row>38</xdr:row>
      <xdr:rowOff>121285</xdr:rowOff>
    </xdr:to>
    <xdr:sp macro="" textlink="">
      <xdr:nvSpPr>
        <xdr:cNvPr id="125" name="フローチャート: 判断 124"/>
        <xdr:cNvSpPr/>
      </xdr:nvSpPr>
      <xdr:spPr>
        <a:xfrm>
          <a:off x="8699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41910</xdr:rowOff>
    </xdr:from>
    <xdr:to xmlns:xdr="http://schemas.openxmlformats.org/drawingml/2006/spreadsheetDrawing">
      <xdr:col>41</xdr:col>
      <xdr:colOff>101600</xdr:colOff>
      <xdr:row>38</xdr:row>
      <xdr:rowOff>143510</xdr:rowOff>
    </xdr:to>
    <xdr:sp macro="" textlink="">
      <xdr:nvSpPr>
        <xdr:cNvPr id="126" name="フローチャート: 判断 125"/>
        <xdr:cNvSpPr/>
      </xdr:nvSpPr>
      <xdr:spPr>
        <a:xfrm>
          <a:off x="781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71755</xdr:rowOff>
    </xdr:from>
    <xdr:to xmlns:xdr="http://schemas.openxmlformats.org/drawingml/2006/spreadsheetDrawing">
      <xdr:col>36</xdr:col>
      <xdr:colOff>165100</xdr:colOff>
      <xdr:row>38</xdr:row>
      <xdr:rowOff>1905</xdr:rowOff>
    </xdr:to>
    <xdr:sp macro="" textlink="">
      <xdr:nvSpPr>
        <xdr:cNvPr id="127" name="フローチャート: 判断 126"/>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153035</xdr:rowOff>
    </xdr:from>
    <xdr:to xmlns:xdr="http://schemas.openxmlformats.org/drawingml/2006/spreadsheetDrawing">
      <xdr:col>55</xdr:col>
      <xdr:colOff>50800</xdr:colOff>
      <xdr:row>36</xdr:row>
      <xdr:rowOff>83185</xdr:rowOff>
    </xdr:to>
    <xdr:sp macro="" textlink="">
      <xdr:nvSpPr>
        <xdr:cNvPr id="133" name="楕円 132"/>
        <xdr:cNvSpPr/>
      </xdr:nvSpPr>
      <xdr:spPr>
        <a:xfrm>
          <a:off x="10426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4445</xdr:rowOff>
    </xdr:from>
    <xdr:ext cx="469900" cy="259080"/>
    <xdr:sp macro="" textlink="">
      <xdr:nvSpPr>
        <xdr:cNvPr id="134" name="【図書館】&#10;一人当たり面積該当値テキスト"/>
        <xdr:cNvSpPr txBox="1"/>
      </xdr:nvSpPr>
      <xdr:spPr>
        <a:xfrm>
          <a:off x="10515600" y="600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3810</xdr:rowOff>
    </xdr:from>
    <xdr:to xmlns:xdr="http://schemas.openxmlformats.org/drawingml/2006/spreadsheetDrawing">
      <xdr:col>50</xdr:col>
      <xdr:colOff>165100</xdr:colOff>
      <xdr:row>36</xdr:row>
      <xdr:rowOff>105410</xdr:rowOff>
    </xdr:to>
    <xdr:sp macro="" textlink="">
      <xdr:nvSpPr>
        <xdr:cNvPr id="135" name="楕円 134"/>
        <xdr:cNvSpPr/>
      </xdr:nvSpPr>
      <xdr:spPr>
        <a:xfrm>
          <a:off x="958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32385</xdr:rowOff>
    </xdr:from>
    <xdr:to xmlns:xdr="http://schemas.openxmlformats.org/drawingml/2006/spreadsheetDrawing">
      <xdr:col>55</xdr:col>
      <xdr:colOff>0</xdr:colOff>
      <xdr:row>36</xdr:row>
      <xdr:rowOff>54610</xdr:rowOff>
    </xdr:to>
    <xdr:cxnSp macro="">
      <xdr:nvCxnSpPr>
        <xdr:cNvPr id="136" name="直線コネクタ 135"/>
        <xdr:cNvCxnSpPr/>
      </xdr:nvCxnSpPr>
      <xdr:spPr>
        <a:xfrm flipV="1">
          <a:off x="9639300" y="62045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14605</xdr:rowOff>
    </xdr:from>
    <xdr:to xmlns:xdr="http://schemas.openxmlformats.org/drawingml/2006/spreadsheetDrawing">
      <xdr:col>46</xdr:col>
      <xdr:colOff>38100</xdr:colOff>
      <xdr:row>36</xdr:row>
      <xdr:rowOff>116205</xdr:rowOff>
    </xdr:to>
    <xdr:sp macro="" textlink="">
      <xdr:nvSpPr>
        <xdr:cNvPr id="137" name="楕円 136"/>
        <xdr:cNvSpPr/>
      </xdr:nvSpPr>
      <xdr:spPr>
        <a:xfrm>
          <a:off x="869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54610</xdr:rowOff>
    </xdr:from>
    <xdr:to xmlns:xdr="http://schemas.openxmlformats.org/drawingml/2006/spreadsheetDrawing">
      <xdr:col>50</xdr:col>
      <xdr:colOff>114300</xdr:colOff>
      <xdr:row>36</xdr:row>
      <xdr:rowOff>65405</xdr:rowOff>
    </xdr:to>
    <xdr:cxnSp macro="">
      <xdr:nvCxnSpPr>
        <xdr:cNvPr id="138" name="直線コネクタ 137"/>
        <xdr:cNvCxnSpPr/>
      </xdr:nvCxnSpPr>
      <xdr:spPr>
        <a:xfrm flipV="1">
          <a:off x="8750300" y="62268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36195</xdr:rowOff>
    </xdr:from>
    <xdr:to xmlns:xdr="http://schemas.openxmlformats.org/drawingml/2006/spreadsheetDrawing">
      <xdr:col>41</xdr:col>
      <xdr:colOff>101600</xdr:colOff>
      <xdr:row>36</xdr:row>
      <xdr:rowOff>137795</xdr:rowOff>
    </xdr:to>
    <xdr:sp macro="" textlink="">
      <xdr:nvSpPr>
        <xdr:cNvPr id="139" name="楕円 138"/>
        <xdr:cNvSpPr/>
      </xdr:nvSpPr>
      <xdr:spPr>
        <a:xfrm>
          <a:off x="781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65405</xdr:rowOff>
    </xdr:from>
    <xdr:to xmlns:xdr="http://schemas.openxmlformats.org/drawingml/2006/spreadsheetDrawing">
      <xdr:col>45</xdr:col>
      <xdr:colOff>177800</xdr:colOff>
      <xdr:row>36</xdr:row>
      <xdr:rowOff>86995</xdr:rowOff>
    </xdr:to>
    <xdr:cxnSp macro="">
      <xdr:nvCxnSpPr>
        <xdr:cNvPr id="140" name="直線コネクタ 139"/>
        <xdr:cNvCxnSpPr/>
      </xdr:nvCxnSpPr>
      <xdr:spPr>
        <a:xfrm flipV="1">
          <a:off x="7861300" y="62376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57785</xdr:rowOff>
    </xdr:from>
    <xdr:to xmlns:xdr="http://schemas.openxmlformats.org/drawingml/2006/spreadsheetDrawing">
      <xdr:col>36</xdr:col>
      <xdr:colOff>165100</xdr:colOff>
      <xdr:row>36</xdr:row>
      <xdr:rowOff>159385</xdr:rowOff>
    </xdr:to>
    <xdr:sp macro="" textlink="">
      <xdr:nvSpPr>
        <xdr:cNvPr id="141" name="楕円 140"/>
        <xdr:cNvSpPr/>
      </xdr:nvSpPr>
      <xdr:spPr>
        <a:xfrm>
          <a:off x="692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86995</xdr:rowOff>
    </xdr:from>
    <xdr:to xmlns:xdr="http://schemas.openxmlformats.org/drawingml/2006/spreadsheetDrawing">
      <xdr:col>41</xdr:col>
      <xdr:colOff>50800</xdr:colOff>
      <xdr:row>36</xdr:row>
      <xdr:rowOff>109220</xdr:rowOff>
    </xdr:to>
    <xdr:cxnSp macro="">
      <xdr:nvCxnSpPr>
        <xdr:cNvPr id="142" name="直線コネクタ 141"/>
        <xdr:cNvCxnSpPr/>
      </xdr:nvCxnSpPr>
      <xdr:spPr>
        <a:xfrm flipV="1">
          <a:off x="6972300" y="6259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17780</xdr:rowOff>
    </xdr:from>
    <xdr:ext cx="469900" cy="257810"/>
    <xdr:sp macro="" textlink="">
      <xdr:nvSpPr>
        <xdr:cNvPr id="143" name="n_1aveValue【図書館】&#10;一人当たり面積"/>
        <xdr:cNvSpPr txBox="1"/>
      </xdr:nvSpPr>
      <xdr:spPr>
        <a:xfrm>
          <a:off x="9391650" y="6704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112395</xdr:rowOff>
    </xdr:from>
    <xdr:ext cx="468630" cy="257810"/>
    <xdr:sp macro="" textlink="">
      <xdr:nvSpPr>
        <xdr:cNvPr id="144" name="n_2aveValue【図書館】&#10;一人当たり面積"/>
        <xdr:cNvSpPr txBox="1"/>
      </xdr:nvSpPr>
      <xdr:spPr>
        <a:xfrm>
          <a:off x="8515350" y="662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134620</xdr:rowOff>
    </xdr:from>
    <xdr:ext cx="468630" cy="257810"/>
    <xdr:sp macro="" textlink="">
      <xdr:nvSpPr>
        <xdr:cNvPr id="145" name="n_3aveValue【図書館】&#10;一人当たり面積"/>
        <xdr:cNvSpPr txBox="1"/>
      </xdr:nvSpPr>
      <xdr:spPr>
        <a:xfrm>
          <a:off x="7626350" y="6649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164465</xdr:rowOff>
    </xdr:from>
    <xdr:ext cx="468630" cy="259080"/>
    <xdr:sp macro="" textlink="">
      <xdr:nvSpPr>
        <xdr:cNvPr id="146" name="n_4aveValue【図書館】&#10;一人当たり面積"/>
        <xdr:cNvSpPr txBox="1"/>
      </xdr:nvSpPr>
      <xdr:spPr>
        <a:xfrm>
          <a:off x="6737350" y="6508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121920</xdr:rowOff>
    </xdr:from>
    <xdr:ext cx="469900" cy="257810"/>
    <xdr:sp macro="" textlink="">
      <xdr:nvSpPr>
        <xdr:cNvPr id="147" name="n_1mainValue【図書館】&#10;一人当たり面積"/>
        <xdr:cNvSpPr txBox="1"/>
      </xdr:nvSpPr>
      <xdr:spPr>
        <a:xfrm>
          <a:off x="9391650" y="5951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132715</xdr:rowOff>
    </xdr:from>
    <xdr:ext cx="468630" cy="257810"/>
    <xdr:sp macro="" textlink="">
      <xdr:nvSpPr>
        <xdr:cNvPr id="148" name="n_2mainValue【図書館】&#10;一人当たり面積"/>
        <xdr:cNvSpPr txBox="1"/>
      </xdr:nvSpPr>
      <xdr:spPr>
        <a:xfrm>
          <a:off x="8515350" y="5962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154940</xdr:rowOff>
    </xdr:from>
    <xdr:ext cx="468630" cy="257810"/>
    <xdr:sp macro="" textlink="">
      <xdr:nvSpPr>
        <xdr:cNvPr id="149" name="n_3mainValue【図書館】&#10;一人当たり面積"/>
        <xdr:cNvSpPr txBox="1"/>
      </xdr:nvSpPr>
      <xdr:spPr>
        <a:xfrm>
          <a:off x="7626350" y="5984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4445</xdr:rowOff>
    </xdr:from>
    <xdr:ext cx="468630" cy="259080"/>
    <xdr:sp macro="" textlink="">
      <xdr:nvSpPr>
        <xdr:cNvPr id="150" name="n_4mainValue【図書館】&#10;一人当たり面積"/>
        <xdr:cNvSpPr txBox="1"/>
      </xdr:nvSpPr>
      <xdr:spPr>
        <a:xfrm>
          <a:off x="6737350" y="6005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9" name="テキスト ボックス 15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61" name="テキスト ボックス 16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2" name="直線コネクタ 16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090" cy="257810"/>
    <xdr:sp macro="" textlink="">
      <xdr:nvSpPr>
        <xdr:cNvPr id="163" name="テキスト ボックス 162"/>
        <xdr:cNvSpPr txBox="1"/>
      </xdr:nvSpPr>
      <xdr:spPr>
        <a:xfrm>
          <a:off x="294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4" name="直線コネクタ 16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165" name="テキスト ボックス 164"/>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6" name="直線コネクタ 16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167" name="テキスト ボックス 166"/>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8" name="直線コネクタ 16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810"/>
    <xdr:sp macro="" textlink="">
      <xdr:nvSpPr>
        <xdr:cNvPr id="169" name="テキスト ボックス 168"/>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810"/>
    <xdr:sp macro="" textlink="">
      <xdr:nvSpPr>
        <xdr:cNvPr id="171" name="テキスト ボックス 170"/>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157480</xdr:rowOff>
    </xdr:from>
    <xdr:to xmlns:xdr="http://schemas.openxmlformats.org/drawingml/2006/spreadsheetDrawing">
      <xdr:col>24</xdr:col>
      <xdr:colOff>62865</xdr:colOff>
      <xdr:row>63</xdr:row>
      <xdr:rowOff>162560</xdr:rowOff>
    </xdr:to>
    <xdr:cxnSp macro="">
      <xdr:nvCxnSpPr>
        <xdr:cNvPr id="173" name="直線コネクタ 172"/>
        <xdr:cNvCxnSpPr/>
      </xdr:nvCxnSpPr>
      <xdr:spPr>
        <a:xfrm flipV="1">
          <a:off x="4634865" y="95872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166370</xdr:rowOff>
    </xdr:from>
    <xdr:ext cx="405130" cy="257810"/>
    <xdr:sp macro="" textlink="">
      <xdr:nvSpPr>
        <xdr:cNvPr id="174" name="【体育館・プール】&#10;有形固定資産減価償却率最小値テキスト"/>
        <xdr:cNvSpPr txBox="1"/>
      </xdr:nvSpPr>
      <xdr:spPr>
        <a:xfrm>
          <a:off x="4673600" y="10967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162560</xdr:rowOff>
    </xdr:from>
    <xdr:to xmlns:xdr="http://schemas.openxmlformats.org/drawingml/2006/spreadsheetDrawing">
      <xdr:col>24</xdr:col>
      <xdr:colOff>152400</xdr:colOff>
      <xdr:row>63</xdr:row>
      <xdr:rowOff>162560</xdr:rowOff>
    </xdr:to>
    <xdr:cxnSp macro="">
      <xdr:nvCxnSpPr>
        <xdr:cNvPr id="175" name="直線コネクタ 174"/>
        <xdr:cNvCxnSpPr/>
      </xdr:nvCxnSpPr>
      <xdr:spPr>
        <a:xfrm>
          <a:off x="4546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104140</xdr:rowOff>
    </xdr:from>
    <xdr:ext cx="405130" cy="259080"/>
    <xdr:sp macro="" textlink="">
      <xdr:nvSpPr>
        <xdr:cNvPr id="176" name="【体育館・プール】&#10;有形固定資産減価償却率最大値テキスト"/>
        <xdr:cNvSpPr txBox="1"/>
      </xdr:nvSpPr>
      <xdr:spPr>
        <a:xfrm>
          <a:off x="4673600" y="936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157480</xdr:rowOff>
    </xdr:from>
    <xdr:to xmlns:xdr="http://schemas.openxmlformats.org/drawingml/2006/spreadsheetDrawing">
      <xdr:col>24</xdr:col>
      <xdr:colOff>152400</xdr:colOff>
      <xdr:row>55</xdr:row>
      <xdr:rowOff>157480</xdr:rowOff>
    </xdr:to>
    <xdr:cxnSp macro="">
      <xdr:nvCxnSpPr>
        <xdr:cNvPr id="177" name="直線コネクタ 176"/>
        <xdr:cNvCxnSpPr/>
      </xdr:nvCxnSpPr>
      <xdr:spPr>
        <a:xfrm>
          <a:off x="4546600" y="958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24765</xdr:rowOff>
    </xdr:from>
    <xdr:ext cx="405130" cy="259080"/>
    <xdr:sp macro="" textlink="">
      <xdr:nvSpPr>
        <xdr:cNvPr id="178" name="【体育館・プール】&#10;有形固定資産減価償却率平均値テキスト"/>
        <xdr:cNvSpPr txBox="1"/>
      </xdr:nvSpPr>
      <xdr:spPr>
        <a:xfrm>
          <a:off x="4673600" y="10140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1905</xdr:rowOff>
    </xdr:from>
    <xdr:to xmlns:xdr="http://schemas.openxmlformats.org/drawingml/2006/spreadsheetDrawing">
      <xdr:col>24</xdr:col>
      <xdr:colOff>114300</xdr:colOff>
      <xdr:row>60</xdr:row>
      <xdr:rowOff>103505</xdr:rowOff>
    </xdr:to>
    <xdr:sp macro="" textlink="">
      <xdr:nvSpPr>
        <xdr:cNvPr id="179" name="フローチャート: 判断 178"/>
        <xdr:cNvSpPr/>
      </xdr:nvSpPr>
      <xdr:spPr>
        <a:xfrm>
          <a:off x="45847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146050</xdr:rowOff>
    </xdr:from>
    <xdr:to xmlns:xdr="http://schemas.openxmlformats.org/drawingml/2006/spreadsheetDrawing">
      <xdr:col>20</xdr:col>
      <xdr:colOff>38100</xdr:colOff>
      <xdr:row>60</xdr:row>
      <xdr:rowOff>76200</xdr:rowOff>
    </xdr:to>
    <xdr:sp macro="" textlink="">
      <xdr:nvSpPr>
        <xdr:cNvPr id="180" name="フローチャート: 判断 179"/>
        <xdr:cNvSpPr/>
      </xdr:nvSpPr>
      <xdr:spPr>
        <a:xfrm>
          <a:off x="3746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47625</xdr:rowOff>
    </xdr:from>
    <xdr:to xmlns:xdr="http://schemas.openxmlformats.org/drawingml/2006/spreadsheetDrawing">
      <xdr:col>15</xdr:col>
      <xdr:colOff>101600</xdr:colOff>
      <xdr:row>59</xdr:row>
      <xdr:rowOff>149225</xdr:rowOff>
    </xdr:to>
    <xdr:sp macro="" textlink="">
      <xdr:nvSpPr>
        <xdr:cNvPr id="181" name="フローチャート: 判断 180"/>
        <xdr:cNvSpPr/>
      </xdr:nvSpPr>
      <xdr:spPr>
        <a:xfrm>
          <a:off x="285750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104775</xdr:rowOff>
    </xdr:from>
    <xdr:to xmlns:xdr="http://schemas.openxmlformats.org/drawingml/2006/spreadsheetDrawing">
      <xdr:col>10</xdr:col>
      <xdr:colOff>165100</xdr:colOff>
      <xdr:row>60</xdr:row>
      <xdr:rowOff>34925</xdr:rowOff>
    </xdr:to>
    <xdr:sp macro="" textlink="">
      <xdr:nvSpPr>
        <xdr:cNvPr id="182" name="フローチャート: 判断 181"/>
        <xdr:cNvSpPr/>
      </xdr:nvSpPr>
      <xdr:spPr>
        <a:xfrm>
          <a:off x="19685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33655</xdr:rowOff>
    </xdr:from>
    <xdr:to xmlns:xdr="http://schemas.openxmlformats.org/drawingml/2006/spreadsheetDrawing">
      <xdr:col>6</xdr:col>
      <xdr:colOff>38100</xdr:colOff>
      <xdr:row>58</xdr:row>
      <xdr:rowOff>135255</xdr:rowOff>
    </xdr:to>
    <xdr:sp macro="" textlink="">
      <xdr:nvSpPr>
        <xdr:cNvPr id="183" name="フローチャート: 判断 182"/>
        <xdr:cNvSpPr/>
      </xdr:nvSpPr>
      <xdr:spPr>
        <a:xfrm>
          <a:off x="1079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8890</xdr:rowOff>
    </xdr:from>
    <xdr:to xmlns:xdr="http://schemas.openxmlformats.org/drawingml/2006/spreadsheetDrawing">
      <xdr:col>24</xdr:col>
      <xdr:colOff>114300</xdr:colOff>
      <xdr:row>62</xdr:row>
      <xdr:rowOff>110490</xdr:rowOff>
    </xdr:to>
    <xdr:sp macro="" textlink="">
      <xdr:nvSpPr>
        <xdr:cNvPr id="189" name="楕円 188"/>
        <xdr:cNvSpPr/>
      </xdr:nvSpPr>
      <xdr:spPr>
        <a:xfrm>
          <a:off x="45847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158750</xdr:rowOff>
    </xdr:from>
    <xdr:ext cx="405130" cy="259080"/>
    <xdr:sp macro="" textlink="">
      <xdr:nvSpPr>
        <xdr:cNvPr id="190" name="【体育館・プール】&#10;有形固定資産減価償却率該当値テキスト"/>
        <xdr:cNvSpPr txBox="1"/>
      </xdr:nvSpPr>
      <xdr:spPr>
        <a:xfrm>
          <a:off x="4673600" y="10617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159385</xdr:rowOff>
    </xdr:from>
    <xdr:to xmlns:xdr="http://schemas.openxmlformats.org/drawingml/2006/spreadsheetDrawing">
      <xdr:col>20</xdr:col>
      <xdr:colOff>38100</xdr:colOff>
      <xdr:row>62</xdr:row>
      <xdr:rowOff>89535</xdr:rowOff>
    </xdr:to>
    <xdr:sp macro="" textlink="">
      <xdr:nvSpPr>
        <xdr:cNvPr id="191" name="楕円 190"/>
        <xdr:cNvSpPr/>
      </xdr:nvSpPr>
      <xdr:spPr>
        <a:xfrm>
          <a:off x="3746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38735</xdr:rowOff>
    </xdr:from>
    <xdr:to xmlns:xdr="http://schemas.openxmlformats.org/drawingml/2006/spreadsheetDrawing">
      <xdr:col>24</xdr:col>
      <xdr:colOff>63500</xdr:colOff>
      <xdr:row>62</xdr:row>
      <xdr:rowOff>59690</xdr:rowOff>
    </xdr:to>
    <xdr:cxnSp macro="">
      <xdr:nvCxnSpPr>
        <xdr:cNvPr id="192" name="直線コネクタ 191"/>
        <xdr:cNvCxnSpPr/>
      </xdr:nvCxnSpPr>
      <xdr:spPr>
        <a:xfrm>
          <a:off x="3797300" y="10668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139065</xdr:rowOff>
    </xdr:from>
    <xdr:to xmlns:xdr="http://schemas.openxmlformats.org/drawingml/2006/spreadsheetDrawing">
      <xdr:col>15</xdr:col>
      <xdr:colOff>101600</xdr:colOff>
      <xdr:row>62</xdr:row>
      <xdr:rowOff>69215</xdr:rowOff>
    </xdr:to>
    <xdr:sp macro="" textlink="">
      <xdr:nvSpPr>
        <xdr:cNvPr id="193" name="楕円 192"/>
        <xdr:cNvSpPr/>
      </xdr:nvSpPr>
      <xdr:spPr>
        <a:xfrm>
          <a:off x="28575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18415</xdr:rowOff>
    </xdr:from>
    <xdr:to xmlns:xdr="http://schemas.openxmlformats.org/drawingml/2006/spreadsheetDrawing">
      <xdr:col>19</xdr:col>
      <xdr:colOff>177800</xdr:colOff>
      <xdr:row>62</xdr:row>
      <xdr:rowOff>38735</xdr:rowOff>
    </xdr:to>
    <xdr:cxnSp macro="">
      <xdr:nvCxnSpPr>
        <xdr:cNvPr id="194" name="直線コネクタ 193"/>
        <xdr:cNvCxnSpPr/>
      </xdr:nvCxnSpPr>
      <xdr:spPr>
        <a:xfrm>
          <a:off x="2908300" y="106483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120650</xdr:rowOff>
    </xdr:from>
    <xdr:to xmlns:xdr="http://schemas.openxmlformats.org/drawingml/2006/spreadsheetDrawing">
      <xdr:col>10</xdr:col>
      <xdr:colOff>165100</xdr:colOff>
      <xdr:row>62</xdr:row>
      <xdr:rowOff>50800</xdr:rowOff>
    </xdr:to>
    <xdr:sp macro="" textlink="">
      <xdr:nvSpPr>
        <xdr:cNvPr id="195" name="楕円 194"/>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0</xdr:rowOff>
    </xdr:from>
    <xdr:to xmlns:xdr="http://schemas.openxmlformats.org/drawingml/2006/spreadsheetDrawing">
      <xdr:col>15</xdr:col>
      <xdr:colOff>50800</xdr:colOff>
      <xdr:row>62</xdr:row>
      <xdr:rowOff>18415</xdr:rowOff>
    </xdr:to>
    <xdr:cxnSp macro="">
      <xdr:nvCxnSpPr>
        <xdr:cNvPr id="196" name="直線コネクタ 195"/>
        <xdr:cNvCxnSpPr/>
      </xdr:nvCxnSpPr>
      <xdr:spPr>
        <a:xfrm>
          <a:off x="2019300" y="10629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113665</xdr:rowOff>
    </xdr:from>
    <xdr:to xmlns:xdr="http://schemas.openxmlformats.org/drawingml/2006/spreadsheetDrawing">
      <xdr:col>6</xdr:col>
      <xdr:colOff>38100</xdr:colOff>
      <xdr:row>61</xdr:row>
      <xdr:rowOff>43815</xdr:rowOff>
    </xdr:to>
    <xdr:sp macro="" textlink="">
      <xdr:nvSpPr>
        <xdr:cNvPr id="197" name="楕円 196"/>
        <xdr:cNvSpPr/>
      </xdr:nvSpPr>
      <xdr:spPr>
        <a:xfrm>
          <a:off x="1079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164465</xdr:rowOff>
    </xdr:from>
    <xdr:to xmlns:xdr="http://schemas.openxmlformats.org/drawingml/2006/spreadsheetDrawing">
      <xdr:col>10</xdr:col>
      <xdr:colOff>114300</xdr:colOff>
      <xdr:row>62</xdr:row>
      <xdr:rowOff>0</xdr:rowOff>
    </xdr:to>
    <xdr:cxnSp macro="">
      <xdr:nvCxnSpPr>
        <xdr:cNvPr id="198" name="直線コネクタ 197"/>
        <xdr:cNvCxnSpPr/>
      </xdr:nvCxnSpPr>
      <xdr:spPr>
        <a:xfrm>
          <a:off x="1130300" y="1045146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92710</xdr:rowOff>
    </xdr:from>
    <xdr:ext cx="405130" cy="259080"/>
    <xdr:sp macro="" textlink="">
      <xdr:nvSpPr>
        <xdr:cNvPr id="199" name="n_1aveValue【体育館・プール】&#10;有形固定資産減価償却率"/>
        <xdr:cNvSpPr txBox="1"/>
      </xdr:nvSpPr>
      <xdr:spPr>
        <a:xfrm>
          <a:off x="3582035" y="10036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166370</xdr:rowOff>
    </xdr:from>
    <xdr:ext cx="403860" cy="257810"/>
    <xdr:sp macro="" textlink="">
      <xdr:nvSpPr>
        <xdr:cNvPr id="200" name="n_2aveValue【体育館・プール】&#10;有形固定資産減価償却率"/>
        <xdr:cNvSpPr txBox="1"/>
      </xdr:nvSpPr>
      <xdr:spPr>
        <a:xfrm>
          <a:off x="2705735" y="9939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52070</xdr:rowOff>
    </xdr:from>
    <xdr:ext cx="403860" cy="257810"/>
    <xdr:sp macro="" textlink="">
      <xdr:nvSpPr>
        <xdr:cNvPr id="201" name="n_3aveValue【体育館・プール】&#10;有形固定資産減価償却率"/>
        <xdr:cNvSpPr txBox="1"/>
      </xdr:nvSpPr>
      <xdr:spPr>
        <a:xfrm>
          <a:off x="1816735" y="9996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151765</xdr:rowOff>
    </xdr:from>
    <xdr:ext cx="403860" cy="259080"/>
    <xdr:sp macro="" textlink="">
      <xdr:nvSpPr>
        <xdr:cNvPr id="202" name="n_4aveValue【体育館・プール】&#10;有形固定資産減価償却率"/>
        <xdr:cNvSpPr txBox="1"/>
      </xdr:nvSpPr>
      <xdr:spPr>
        <a:xfrm>
          <a:off x="927735" y="9752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80645</xdr:rowOff>
    </xdr:from>
    <xdr:ext cx="405130" cy="259080"/>
    <xdr:sp macro="" textlink="">
      <xdr:nvSpPr>
        <xdr:cNvPr id="203" name="n_1mainValue【体育館・プール】&#10;有形固定資産減価償却率"/>
        <xdr:cNvSpPr txBox="1"/>
      </xdr:nvSpPr>
      <xdr:spPr>
        <a:xfrm>
          <a:off x="3582035" y="10710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60325</xdr:rowOff>
    </xdr:from>
    <xdr:ext cx="403860" cy="259080"/>
    <xdr:sp macro="" textlink="">
      <xdr:nvSpPr>
        <xdr:cNvPr id="204" name="n_2mainValue【体育館・プール】&#10;有形固定資産減価償却率"/>
        <xdr:cNvSpPr txBox="1"/>
      </xdr:nvSpPr>
      <xdr:spPr>
        <a:xfrm>
          <a:off x="2705735" y="10690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41910</xdr:rowOff>
    </xdr:from>
    <xdr:ext cx="403860" cy="257810"/>
    <xdr:sp macro="" textlink="">
      <xdr:nvSpPr>
        <xdr:cNvPr id="205" name="n_3mainValue【体育館・プール】&#10;有形固定資産減価償却率"/>
        <xdr:cNvSpPr txBox="1"/>
      </xdr:nvSpPr>
      <xdr:spPr>
        <a:xfrm>
          <a:off x="1816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34925</xdr:rowOff>
    </xdr:from>
    <xdr:ext cx="403860" cy="259080"/>
    <xdr:sp macro="" textlink="">
      <xdr:nvSpPr>
        <xdr:cNvPr id="206" name="n_4mainValue【体育館・プール】&#10;有形固定資産減価償却率"/>
        <xdr:cNvSpPr txBox="1"/>
      </xdr:nvSpPr>
      <xdr:spPr>
        <a:xfrm>
          <a:off x="927735" y="10493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40640</xdr:rowOff>
    </xdr:from>
    <xdr:to xmlns:xdr="http://schemas.openxmlformats.org/drawingml/2006/spreadsheetDrawing">
      <xdr:col>54</xdr:col>
      <xdr:colOff>189865</xdr:colOff>
      <xdr:row>64</xdr:row>
      <xdr:rowOff>47625</xdr:rowOff>
    </xdr:to>
    <xdr:cxnSp macro="">
      <xdr:nvCxnSpPr>
        <xdr:cNvPr id="232" name="直線コネクタ 231"/>
        <xdr:cNvCxnSpPr/>
      </xdr:nvCxnSpPr>
      <xdr:spPr>
        <a:xfrm flipV="1">
          <a:off x="10476865" y="964184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52070</xdr:rowOff>
    </xdr:from>
    <xdr:ext cx="469900" cy="257810"/>
    <xdr:sp macro="" textlink="">
      <xdr:nvSpPr>
        <xdr:cNvPr id="233" name="【体育館・プール】&#10;一人当たり面積最小値テキスト"/>
        <xdr:cNvSpPr txBox="1"/>
      </xdr:nvSpPr>
      <xdr:spPr>
        <a:xfrm>
          <a:off x="10515600" y="11024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47625</xdr:rowOff>
    </xdr:from>
    <xdr:to xmlns:xdr="http://schemas.openxmlformats.org/drawingml/2006/spreadsheetDrawing">
      <xdr:col>55</xdr:col>
      <xdr:colOff>88900</xdr:colOff>
      <xdr:row>64</xdr:row>
      <xdr:rowOff>47625</xdr:rowOff>
    </xdr:to>
    <xdr:cxnSp macro="">
      <xdr:nvCxnSpPr>
        <xdr:cNvPr id="234" name="直線コネクタ 233"/>
        <xdr:cNvCxnSpPr/>
      </xdr:nvCxnSpPr>
      <xdr:spPr>
        <a:xfrm>
          <a:off x="10388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158750</xdr:rowOff>
    </xdr:from>
    <xdr:ext cx="469900" cy="259080"/>
    <xdr:sp macro="" textlink="">
      <xdr:nvSpPr>
        <xdr:cNvPr id="235" name="【体育館・プール】&#10;一人当たり面積最大値テキスト"/>
        <xdr:cNvSpPr txBox="1"/>
      </xdr:nvSpPr>
      <xdr:spPr>
        <a:xfrm>
          <a:off x="10515600" y="941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40640</xdr:rowOff>
    </xdr:from>
    <xdr:to xmlns:xdr="http://schemas.openxmlformats.org/drawingml/2006/spreadsheetDrawing">
      <xdr:col>55</xdr:col>
      <xdr:colOff>88900</xdr:colOff>
      <xdr:row>56</xdr:row>
      <xdr:rowOff>40640</xdr:rowOff>
    </xdr:to>
    <xdr:cxnSp macro="">
      <xdr:nvCxnSpPr>
        <xdr:cNvPr id="236" name="直線コネクタ 235"/>
        <xdr:cNvCxnSpPr/>
      </xdr:nvCxnSpPr>
      <xdr:spPr>
        <a:xfrm>
          <a:off x="10388600" y="964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66675</xdr:rowOff>
    </xdr:from>
    <xdr:ext cx="469900" cy="257810"/>
    <xdr:sp macro="" textlink="">
      <xdr:nvSpPr>
        <xdr:cNvPr id="237" name="【体育館・プール】&#10;一人当たり面積平均値テキスト"/>
        <xdr:cNvSpPr txBox="1"/>
      </xdr:nvSpPr>
      <xdr:spPr>
        <a:xfrm>
          <a:off x="10515600" y="103536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43815</xdr:rowOff>
    </xdr:from>
    <xdr:to xmlns:xdr="http://schemas.openxmlformats.org/drawingml/2006/spreadsheetDrawing">
      <xdr:col>55</xdr:col>
      <xdr:colOff>50800</xdr:colOff>
      <xdr:row>61</xdr:row>
      <xdr:rowOff>145415</xdr:rowOff>
    </xdr:to>
    <xdr:sp macro="" textlink="">
      <xdr:nvSpPr>
        <xdr:cNvPr id="238" name="フローチャート: 判断 237"/>
        <xdr:cNvSpPr/>
      </xdr:nvSpPr>
      <xdr:spPr>
        <a:xfrm>
          <a:off x="10426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57150</xdr:rowOff>
    </xdr:from>
    <xdr:to xmlns:xdr="http://schemas.openxmlformats.org/drawingml/2006/spreadsheetDrawing">
      <xdr:col>50</xdr:col>
      <xdr:colOff>165100</xdr:colOff>
      <xdr:row>61</xdr:row>
      <xdr:rowOff>158750</xdr:rowOff>
    </xdr:to>
    <xdr:sp macro="" textlink="">
      <xdr:nvSpPr>
        <xdr:cNvPr id="239" name="フローチャート: 判断 238"/>
        <xdr:cNvSpPr/>
      </xdr:nvSpPr>
      <xdr:spPr>
        <a:xfrm>
          <a:off x="9588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52070</xdr:rowOff>
    </xdr:from>
    <xdr:to xmlns:xdr="http://schemas.openxmlformats.org/drawingml/2006/spreadsheetDrawing">
      <xdr:col>46</xdr:col>
      <xdr:colOff>38100</xdr:colOff>
      <xdr:row>61</xdr:row>
      <xdr:rowOff>153670</xdr:rowOff>
    </xdr:to>
    <xdr:sp macro="" textlink="">
      <xdr:nvSpPr>
        <xdr:cNvPr id="240" name="フローチャート: 判断 239"/>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86360</xdr:rowOff>
    </xdr:from>
    <xdr:to xmlns:xdr="http://schemas.openxmlformats.org/drawingml/2006/spreadsheetDrawing">
      <xdr:col>41</xdr:col>
      <xdr:colOff>101600</xdr:colOff>
      <xdr:row>62</xdr:row>
      <xdr:rowOff>16510</xdr:rowOff>
    </xdr:to>
    <xdr:sp macro="" textlink="">
      <xdr:nvSpPr>
        <xdr:cNvPr id="241" name="フローチャート: 判断 240"/>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66675</xdr:rowOff>
    </xdr:from>
    <xdr:to xmlns:xdr="http://schemas.openxmlformats.org/drawingml/2006/spreadsheetDrawing">
      <xdr:col>36</xdr:col>
      <xdr:colOff>165100</xdr:colOff>
      <xdr:row>61</xdr:row>
      <xdr:rowOff>168275</xdr:rowOff>
    </xdr:to>
    <xdr:sp macro="" textlink="">
      <xdr:nvSpPr>
        <xdr:cNvPr id="242" name="フローチャート: 判断 241"/>
        <xdr:cNvSpPr/>
      </xdr:nvSpPr>
      <xdr:spPr>
        <a:xfrm>
          <a:off x="6921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31115</xdr:rowOff>
    </xdr:from>
    <xdr:to xmlns:xdr="http://schemas.openxmlformats.org/drawingml/2006/spreadsheetDrawing">
      <xdr:col>55</xdr:col>
      <xdr:colOff>50800</xdr:colOff>
      <xdr:row>63</xdr:row>
      <xdr:rowOff>132715</xdr:rowOff>
    </xdr:to>
    <xdr:sp macro="" textlink="">
      <xdr:nvSpPr>
        <xdr:cNvPr id="248" name="楕円 247"/>
        <xdr:cNvSpPr/>
      </xdr:nvSpPr>
      <xdr:spPr>
        <a:xfrm>
          <a:off x="10426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9525</xdr:rowOff>
    </xdr:from>
    <xdr:ext cx="469900" cy="257810"/>
    <xdr:sp macro="" textlink="">
      <xdr:nvSpPr>
        <xdr:cNvPr id="249" name="【体育館・プール】&#10;一人当たり面積該当値テキスト"/>
        <xdr:cNvSpPr txBox="1"/>
      </xdr:nvSpPr>
      <xdr:spPr>
        <a:xfrm>
          <a:off x="10515600" y="10810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34290</xdr:rowOff>
    </xdr:from>
    <xdr:to xmlns:xdr="http://schemas.openxmlformats.org/drawingml/2006/spreadsheetDrawing">
      <xdr:col>50</xdr:col>
      <xdr:colOff>165100</xdr:colOff>
      <xdr:row>63</xdr:row>
      <xdr:rowOff>135890</xdr:rowOff>
    </xdr:to>
    <xdr:sp macro="" textlink="">
      <xdr:nvSpPr>
        <xdr:cNvPr id="250" name="楕円 249"/>
        <xdr:cNvSpPr/>
      </xdr:nvSpPr>
      <xdr:spPr>
        <a:xfrm>
          <a:off x="9588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81915</xdr:rowOff>
    </xdr:from>
    <xdr:to xmlns:xdr="http://schemas.openxmlformats.org/drawingml/2006/spreadsheetDrawing">
      <xdr:col>55</xdr:col>
      <xdr:colOff>0</xdr:colOff>
      <xdr:row>63</xdr:row>
      <xdr:rowOff>85090</xdr:rowOff>
    </xdr:to>
    <xdr:cxnSp macro="">
      <xdr:nvCxnSpPr>
        <xdr:cNvPr id="251" name="直線コネクタ 250"/>
        <xdr:cNvCxnSpPr/>
      </xdr:nvCxnSpPr>
      <xdr:spPr>
        <a:xfrm flipV="1">
          <a:off x="9639300" y="108832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38735</xdr:rowOff>
    </xdr:from>
    <xdr:to xmlns:xdr="http://schemas.openxmlformats.org/drawingml/2006/spreadsheetDrawing">
      <xdr:col>46</xdr:col>
      <xdr:colOff>38100</xdr:colOff>
      <xdr:row>63</xdr:row>
      <xdr:rowOff>140335</xdr:rowOff>
    </xdr:to>
    <xdr:sp macro="" textlink="">
      <xdr:nvSpPr>
        <xdr:cNvPr id="252" name="楕円 251"/>
        <xdr:cNvSpPr/>
      </xdr:nvSpPr>
      <xdr:spPr>
        <a:xfrm>
          <a:off x="8699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85090</xdr:rowOff>
    </xdr:from>
    <xdr:to xmlns:xdr="http://schemas.openxmlformats.org/drawingml/2006/spreadsheetDrawing">
      <xdr:col>50</xdr:col>
      <xdr:colOff>114300</xdr:colOff>
      <xdr:row>63</xdr:row>
      <xdr:rowOff>89535</xdr:rowOff>
    </xdr:to>
    <xdr:cxnSp macro="">
      <xdr:nvCxnSpPr>
        <xdr:cNvPr id="253" name="直線コネクタ 252"/>
        <xdr:cNvCxnSpPr/>
      </xdr:nvCxnSpPr>
      <xdr:spPr>
        <a:xfrm flipV="1">
          <a:off x="8750300" y="10886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42545</xdr:rowOff>
    </xdr:from>
    <xdr:to xmlns:xdr="http://schemas.openxmlformats.org/drawingml/2006/spreadsheetDrawing">
      <xdr:col>41</xdr:col>
      <xdr:colOff>101600</xdr:colOff>
      <xdr:row>63</xdr:row>
      <xdr:rowOff>144145</xdr:rowOff>
    </xdr:to>
    <xdr:sp macro="" textlink="">
      <xdr:nvSpPr>
        <xdr:cNvPr id="254" name="楕円 253"/>
        <xdr:cNvSpPr/>
      </xdr:nvSpPr>
      <xdr:spPr>
        <a:xfrm>
          <a:off x="7810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89535</xdr:rowOff>
    </xdr:from>
    <xdr:to xmlns:xdr="http://schemas.openxmlformats.org/drawingml/2006/spreadsheetDrawing">
      <xdr:col>45</xdr:col>
      <xdr:colOff>177800</xdr:colOff>
      <xdr:row>63</xdr:row>
      <xdr:rowOff>93345</xdr:rowOff>
    </xdr:to>
    <xdr:cxnSp macro="">
      <xdr:nvCxnSpPr>
        <xdr:cNvPr id="255" name="直線コネクタ 254"/>
        <xdr:cNvCxnSpPr/>
      </xdr:nvCxnSpPr>
      <xdr:spPr>
        <a:xfrm flipV="1">
          <a:off x="7861300" y="10890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141605</xdr:rowOff>
    </xdr:from>
    <xdr:to xmlns:xdr="http://schemas.openxmlformats.org/drawingml/2006/spreadsheetDrawing">
      <xdr:col>36</xdr:col>
      <xdr:colOff>165100</xdr:colOff>
      <xdr:row>62</xdr:row>
      <xdr:rowOff>71755</xdr:rowOff>
    </xdr:to>
    <xdr:sp macro="" textlink="">
      <xdr:nvSpPr>
        <xdr:cNvPr id="256" name="楕円 255"/>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20955</xdr:rowOff>
    </xdr:from>
    <xdr:to xmlns:xdr="http://schemas.openxmlformats.org/drawingml/2006/spreadsheetDrawing">
      <xdr:col>41</xdr:col>
      <xdr:colOff>50800</xdr:colOff>
      <xdr:row>63</xdr:row>
      <xdr:rowOff>93345</xdr:rowOff>
    </xdr:to>
    <xdr:cxnSp macro="">
      <xdr:nvCxnSpPr>
        <xdr:cNvPr id="257" name="直線コネクタ 256"/>
        <xdr:cNvCxnSpPr/>
      </xdr:nvCxnSpPr>
      <xdr:spPr>
        <a:xfrm>
          <a:off x="6972300" y="1065085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3810</xdr:rowOff>
    </xdr:from>
    <xdr:ext cx="469900" cy="259080"/>
    <xdr:sp macro="" textlink="">
      <xdr:nvSpPr>
        <xdr:cNvPr id="258" name="n_1aveValue【体育館・プール】&#10;一人当たり面積"/>
        <xdr:cNvSpPr txBox="1"/>
      </xdr:nvSpPr>
      <xdr:spPr>
        <a:xfrm>
          <a:off x="9391650" y="1029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170180</xdr:rowOff>
    </xdr:from>
    <xdr:ext cx="468630" cy="259080"/>
    <xdr:sp macro="" textlink="">
      <xdr:nvSpPr>
        <xdr:cNvPr id="259" name="n_2aveValue【体育館・プール】&#10;一人当たり面積"/>
        <xdr:cNvSpPr txBox="1"/>
      </xdr:nvSpPr>
      <xdr:spPr>
        <a:xfrm>
          <a:off x="8515350" y="10285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33020</xdr:rowOff>
    </xdr:from>
    <xdr:ext cx="468630" cy="259080"/>
    <xdr:sp macro="" textlink="">
      <xdr:nvSpPr>
        <xdr:cNvPr id="260" name="n_3aveValue【体育館・プール】&#10;一人当たり面積"/>
        <xdr:cNvSpPr txBox="1"/>
      </xdr:nvSpPr>
      <xdr:spPr>
        <a:xfrm>
          <a:off x="7626350" y="10320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13335</xdr:rowOff>
    </xdr:from>
    <xdr:ext cx="468630" cy="259080"/>
    <xdr:sp macro="" textlink="">
      <xdr:nvSpPr>
        <xdr:cNvPr id="261" name="n_4aveValue【体育館・プール】&#10;一人当たり面積"/>
        <xdr:cNvSpPr txBox="1"/>
      </xdr:nvSpPr>
      <xdr:spPr>
        <a:xfrm>
          <a:off x="6737350" y="10300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127000</xdr:rowOff>
    </xdr:from>
    <xdr:ext cx="469900" cy="259080"/>
    <xdr:sp macro="" textlink="">
      <xdr:nvSpPr>
        <xdr:cNvPr id="262" name="n_1mainValue【体育館・プール】&#10;一人当たり面積"/>
        <xdr:cNvSpPr txBox="1"/>
      </xdr:nvSpPr>
      <xdr:spPr>
        <a:xfrm>
          <a:off x="939165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132080</xdr:rowOff>
    </xdr:from>
    <xdr:ext cx="468630" cy="257810"/>
    <xdr:sp macro="" textlink="">
      <xdr:nvSpPr>
        <xdr:cNvPr id="263" name="n_2mainValue【体育館・プール】&#10;一人当たり面積"/>
        <xdr:cNvSpPr txBox="1"/>
      </xdr:nvSpPr>
      <xdr:spPr>
        <a:xfrm>
          <a:off x="8515350" y="10933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135255</xdr:rowOff>
    </xdr:from>
    <xdr:ext cx="468630" cy="257810"/>
    <xdr:sp macro="" textlink="">
      <xdr:nvSpPr>
        <xdr:cNvPr id="264" name="n_3mainValue【体育館・プール】&#10;一人当たり面積"/>
        <xdr:cNvSpPr txBox="1"/>
      </xdr:nvSpPr>
      <xdr:spPr>
        <a:xfrm>
          <a:off x="7626350" y="10936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63500</xdr:rowOff>
    </xdr:from>
    <xdr:ext cx="468630" cy="257810"/>
    <xdr:sp macro="" textlink="">
      <xdr:nvSpPr>
        <xdr:cNvPr id="265" name="n_4mainValue【体育館・プール】&#10;一人当たり面積"/>
        <xdr:cNvSpPr txBox="1"/>
      </xdr:nvSpPr>
      <xdr:spPr>
        <a:xfrm>
          <a:off x="6737350" y="10693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90" name="テキスト ボックス 2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292" name="テキスト ボックス 2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93" name="直線コネクタ 292"/>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090" cy="259080"/>
    <xdr:sp macro="" textlink="">
      <xdr:nvSpPr>
        <xdr:cNvPr id="294" name="テキスト ボックス 293"/>
        <xdr:cNvSpPr txBox="1"/>
      </xdr:nvSpPr>
      <xdr:spPr>
        <a:xfrm>
          <a:off x="294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95" name="直線コネクタ 294"/>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96" name="テキスト ボックス 295"/>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97" name="直線コネクタ 29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98" name="テキスト ボックス 297"/>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99" name="直線コネクタ 298"/>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00" name="テキスト ボックス 299"/>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02" name="テキスト ボックス 301"/>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137795</xdr:rowOff>
    </xdr:from>
    <xdr:to xmlns:xdr="http://schemas.openxmlformats.org/drawingml/2006/spreadsheetDrawing">
      <xdr:col>24</xdr:col>
      <xdr:colOff>62865</xdr:colOff>
      <xdr:row>106</xdr:row>
      <xdr:rowOff>85090</xdr:rowOff>
    </xdr:to>
    <xdr:cxnSp macro="">
      <xdr:nvCxnSpPr>
        <xdr:cNvPr id="304" name="直線コネクタ 303"/>
        <xdr:cNvCxnSpPr/>
      </xdr:nvCxnSpPr>
      <xdr:spPr>
        <a:xfrm flipV="1">
          <a:off x="4634865" y="1711134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88900</xdr:rowOff>
    </xdr:from>
    <xdr:ext cx="405130" cy="257810"/>
    <xdr:sp macro="" textlink="">
      <xdr:nvSpPr>
        <xdr:cNvPr id="305" name="【市民会館】&#10;有形固定資産減価償却率最小値テキスト"/>
        <xdr:cNvSpPr txBox="1"/>
      </xdr:nvSpPr>
      <xdr:spPr>
        <a:xfrm>
          <a:off x="4673600" y="18262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106</xdr:row>
      <xdr:rowOff>85090</xdr:rowOff>
    </xdr:from>
    <xdr:to xmlns:xdr="http://schemas.openxmlformats.org/drawingml/2006/spreadsheetDrawing">
      <xdr:col>24</xdr:col>
      <xdr:colOff>152400</xdr:colOff>
      <xdr:row>106</xdr:row>
      <xdr:rowOff>85090</xdr:rowOff>
    </xdr:to>
    <xdr:cxnSp macro="">
      <xdr:nvCxnSpPr>
        <xdr:cNvPr id="306" name="直線コネクタ 305"/>
        <xdr:cNvCxnSpPr/>
      </xdr:nvCxnSpPr>
      <xdr:spPr>
        <a:xfrm>
          <a:off x="4546600" y="1825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84455</xdr:rowOff>
    </xdr:from>
    <xdr:ext cx="405130" cy="259080"/>
    <xdr:sp macro="" textlink="">
      <xdr:nvSpPr>
        <xdr:cNvPr id="307" name="【市民会館】&#10;有形固定資産減価償却率最大値テキスト"/>
        <xdr:cNvSpPr txBox="1"/>
      </xdr:nvSpPr>
      <xdr:spPr>
        <a:xfrm>
          <a:off x="4673600" y="16886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137795</xdr:rowOff>
    </xdr:from>
    <xdr:to xmlns:xdr="http://schemas.openxmlformats.org/drawingml/2006/spreadsheetDrawing">
      <xdr:col>24</xdr:col>
      <xdr:colOff>152400</xdr:colOff>
      <xdr:row>99</xdr:row>
      <xdr:rowOff>137795</xdr:rowOff>
    </xdr:to>
    <xdr:cxnSp macro="">
      <xdr:nvCxnSpPr>
        <xdr:cNvPr id="308" name="直線コネクタ 307"/>
        <xdr:cNvCxnSpPr/>
      </xdr:nvCxnSpPr>
      <xdr:spPr>
        <a:xfrm>
          <a:off x="4546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22860</xdr:rowOff>
    </xdr:from>
    <xdr:ext cx="405130" cy="259080"/>
    <xdr:sp macro="" textlink="">
      <xdr:nvSpPr>
        <xdr:cNvPr id="309" name="【市民会館】&#10;有形固定資産減価償却率平均値テキスト"/>
        <xdr:cNvSpPr txBox="1"/>
      </xdr:nvSpPr>
      <xdr:spPr>
        <a:xfrm>
          <a:off x="4673600" y="17339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0</xdr:rowOff>
    </xdr:from>
    <xdr:to xmlns:xdr="http://schemas.openxmlformats.org/drawingml/2006/spreadsheetDrawing">
      <xdr:col>24</xdr:col>
      <xdr:colOff>114300</xdr:colOff>
      <xdr:row>102</xdr:row>
      <xdr:rowOff>101600</xdr:rowOff>
    </xdr:to>
    <xdr:sp macro="" textlink="">
      <xdr:nvSpPr>
        <xdr:cNvPr id="310" name="フローチャート: 判断 309"/>
        <xdr:cNvSpPr/>
      </xdr:nvSpPr>
      <xdr:spPr>
        <a:xfrm>
          <a:off x="4584700" y="174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101</xdr:row>
      <xdr:rowOff>121285</xdr:rowOff>
    </xdr:from>
    <xdr:to xmlns:xdr="http://schemas.openxmlformats.org/drawingml/2006/spreadsheetDrawing">
      <xdr:col>20</xdr:col>
      <xdr:colOff>38100</xdr:colOff>
      <xdr:row>102</xdr:row>
      <xdr:rowOff>52070</xdr:rowOff>
    </xdr:to>
    <xdr:sp macro="" textlink="">
      <xdr:nvSpPr>
        <xdr:cNvPr id="311" name="フローチャート: 判断 310"/>
        <xdr:cNvSpPr/>
      </xdr:nvSpPr>
      <xdr:spPr>
        <a:xfrm>
          <a:off x="3746500" y="1743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101</xdr:row>
      <xdr:rowOff>52705</xdr:rowOff>
    </xdr:from>
    <xdr:to xmlns:xdr="http://schemas.openxmlformats.org/drawingml/2006/spreadsheetDrawing">
      <xdr:col>15</xdr:col>
      <xdr:colOff>101600</xdr:colOff>
      <xdr:row>101</xdr:row>
      <xdr:rowOff>154940</xdr:rowOff>
    </xdr:to>
    <xdr:sp macro="" textlink="">
      <xdr:nvSpPr>
        <xdr:cNvPr id="312" name="フローチャート: 判断 311"/>
        <xdr:cNvSpPr/>
      </xdr:nvSpPr>
      <xdr:spPr>
        <a:xfrm>
          <a:off x="2857500" y="1736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100</xdr:row>
      <xdr:rowOff>162560</xdr:rowOff>
    </xdr:from>
    <xdr:to xmlns:xdr="http://schemas.openxmlformats.org/drawingml/2006/spreadsheetDrawing">
      <xdr:col>10</xdr:col>
      <xdr:colOff>165100</xdr:colOff>
      <xdr:row>101</xdr:row>
      <xdr:rowOff>92710</xdr:rowOff>
    </xdr:to>
    <xdr:sp macro="" textlink="">
      <xdr:nvSpPr>
        <xdr:cNvPr id="313" name="フローチャート: 判断 312"/>
        <xdr:cNvSpPr/>
      </xdr:nvSpPr>
      <xdr:spPr>
        <a:xfrm>
          <a:off x="19685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151130</xdr:rowOff>
    </xdr:from>
    <xdr:to xmlns:xdr="http://schemas.openxmlformats.org/drawingml/2006/spreadsheetDrawing">
      <xdr:col>6</xdr:col>
      <xdr:colOff>38100</xdr:colOff>
      <xdr:row>102</xdr:row>
      <xdr:rowOff>81280</xdr:rowOff>
    </xdr:to>
    <xdr:sp macro="" textlink="">
      <xdr:nvSpPr>
        <xdr:cNvPr id="314" name="フローチャート: 判断 313"/>
        <xdr:cNvSpPr/>
      </xdr:nvSpPr>
      <xdr:spPr>
        <a:xfrm>
          <a:off x="10795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5" name="テキスト ボックス 3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6" name="テキスト ボックス 3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7" name="テキスト ボックス 3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8" name="テキスト ボックス 3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9" name="テキスト ボックス 3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27940</xdr:rowOff>
    </xdr:from>
    <xdr:to xmlns:xdr="http://schemas.openxmlformats.org/drawingml/2006/spreadsheetDrawing">
      <xdr:col>24</xdr:col>
      <xdr:colOff>114300</xdr:colOff>
      <xdr:row>102</xdr:row>
      <xdr:rowOff>129540</xdr:rowOff>
    </xdr:to>
    <xdr:sp macro="" textlink="">
      <xdr:nvSpPr>
        <xdr:cNvPr id="320" name="楕円 319"/>
        <xdr:cNvSpPr/>
      </xdr:nvSpPr>
      <xdr:spPr>
        <a:xfrm>
          <a:off x="4584700" y="175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6350</xdr:rowOff>
    </xdr:from>
    <xdr:ext cx="405130" cy="257810"/>
    <xdr:sp macro="" textlink="">
      <xdr:nvSpPr>
        <xdr:cNvPr id="321" name="【市民会館】&#10;有形固定資産減価償却率該当値テキスト"/>
        <xdr:cNvSpPr txBox="1"/>
      </xdr:nvSpPr>
      <xdr:spPr>
        <a:xfrm>
          <a:off x="4673600" y="17494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148590</xdr:rowOff>
    </xdr:from>
    <xdr:to xmlns:xdr="http://schemas.openxmlformats.org/drawingml/2006/spreadsheetDrawing">
      <xdr:col>20</xdr:col>
      <xdr:colOff>38100</xdr:colOff>
      <xdr:row>102</xdr:row>
      <xdr:rowOff>78740</xdr:rowOff>
    </xdr:to>
    <xdr:sp macro="" textlink="">
      <xdr:nvSpPr>
        <xdr:cNvPr id="322" name="楕円 321"/>
        <xdr:cNvSpPr/>
      </xdr:nvSpPr>
      <xdr:spPr>
        <a:xfrm>
          <a:off x="3746500" y="174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27940</xdr:rowOff>
    </xdr:from>
    <xdr:to xmlns:xdr="http://schemas.openxmlformats.org/drawingml/2006/spreadsheetDrawing">
      <xdr:col>24</xdr:col>
      <xdr:colOff>63500</xdr:colOff>
      <xdr:row>102</xdr:row>
      <xdr:rowOff>78740</xdr:rowOff>
    </xdr:to>
    <xdr:cxnSp macro="">
      <xdr:nvCxnSpPr>
        <xdr:cNvPr id="323" name="直線コネクタ 322"/>
        <xdr:cNvCxnSpPr/>
      </xdr:nvCxnSpPr>
      <xdr:spPr>
        <a:xfrm>
          <a:off x="3797300" y="175158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96520</xdr:rowOff>
    </xdr:from>
    <xdr:to xmlns:xdr="http://schemas.openxmlformats.org/drawingml/2006/spreadsheetDrawing">
      <xdr:col>15</xdr:col>
      <xdr:colOff>101600</xdr:colOff>
      <xdr:row>102</xdr:row>
      <xdr:rowOff>26670</xdr:rowOff>
    </xdr:to>
    <xdr:sp macro="" textlink="">
      <xdr:nvSpPr>
        <xdr:cNvPr id="324" name="楕円 323"/>
        <xdr:cNvSpPr/>
      </xdr:nvSpPr>
      <xdr:spPr>
        <a:xfrm>
          <a:off x="2857500" y="17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147320</xdr:rowOff>
    </xdr:from>
    <xdr:to xmlns:xdr="http://schemas.openxmlformats.org/drawingml/2006/spreadsheetDrawing">
      <xdr:col>19</xdr:col>
      <xdr:colOff>177800</xdr:colOff>
      <xdr:row>102</xdr:row>
      <xdr:rowOff>27940</xdr:rowOff>
    </xdr:to>
    <xdr:cxnSp macro="">
      <xdr:nvCxnSpPr>
        <xdr:cNvPr id="325" name="直線コネクタ 324"/>
        <xdr:cNvCxnSpPr/>
      </xdr:nvCxnSpPr>
      <xdr:spPr>
        <a:xfrm>
          <a:off x="2908300" y="174637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41275</xdr:rowOff>
    </xdr:from>
    <xdr:to xmlns:xdr="http://schemas.openxmlformats.org/drawingml/2006/spreadsheetDrawing">
      <xdr:col>10</xdr:col>
      <xdr:colOff>165100</xdr:colOff>
      <xdr:row>101</xdr:row>
      <xdr:rowOff>143510</xdr:rowOff>
    </xdr:to>
    <xdr:sp macro="" textlink="">
      <xdr:nvSpPr>
        <xdr:cNvPr id="326" name="楕円 325"/>
        <xdr:cNvSpPr/>
      </xdr:nvSpPr>
      <xdr:spPr>
        <a:xfrm>
          <a:off x="1968500" y="1735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92075</xdr:rowOff>
    </xdr:from>
    <xdr:to xmlns:xdr="http://schemas.openxmlformats.org/drawingml/2006/spreadsheetDrawing">
      <xdr:col>15</xdr:col>
      <xdr:colOff>50800</xdr:colOff>
      <xdr:row>101</xdr:row>
      <xdr:rowOff>147320</xdr:rowOff>
    </xdr:to>
    <xdr:cxnSp macro="">
      <xdr:nvCxnSpPr>
        <xdr:cNvPr id="327" name="直線コネクタ 326"/>
        <xdr:cNvCxnSpPr/>
      </xdr:nvCxnSpPr>
      <xdr:spPr>
        <a:xfrm>
          <a:off x="2019300" y="174085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162560</xdr:rowOff>
    </xdr:from>
    <xdr:to xmlns:xdr="http://schemas.openxmlformats.org/drawingml/2006/spreadsheetDrawing">
      <xdr:col>6</xdr:col>
      <xdr:colOff>38100</xdr:colOff>
      <xdr:row>101</xdr:row>
      <xdr:rowOff>92710</xdr:rowOff>
    </xdr:to>
    <xdr:sp macro="" textlink="">
      <xdr:nvSpPr>
        <xdr:cNvPr id="328" name="楕円 327"/>
        <xdr:cNvSpPr/>
      </xdr:nvSpPr>
      <xdr:spPr>
        <a:xfrm>
          <a:off x="1079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41910</xdr:rowOff>
    </xdr:from>
    <xdr:to xmlns:xdr="http://schemas.openxmlformats.org/drawingml/2006/spreadsheetDrawing">
      <xdr:col>10</xdr:col>
      <xdr:colOff>114300</xdr:colOff>
      <xdr:row>101</xdr:row>
      <xdr:rowOff>92075</xdr:rowOff>
    </xdr:to>
    <xdr:cxnSp macro="">
      <xdr:nvCxnSpPr>
        <xdr:cNvPr id="329" name="直線コネクタ 328"/>
        <xdr:cNvCxnSpPr/>
      </xdr:nvCxnSpPr>
      <xdr:spPr>
        <a:xfrm>
          <a:off x="1130300" y="173583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100</xdr:row>
      <xdr:rowOff>67945</xdr:rowOff>
    </xdr:from>
    <xdr:ext cx="405130" cy="258445"/>
    <xdr:sp macro="" textlink="">
      <xdr:nvSpPr>
        <xdr:cNvPr id="330" name="n_1aveValue【市民会館】&#10;有形固定資産減価償却率"/>
        <xdr:cNvSpPr txBox="1"/>
      </xdr:nvSpPr>
      <xdr:spPr>
        <a:xfrm>
          <a:off x="3582035" y="17212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170815</xdr:rowOff>
    </xdr:from>
    <xdr:ext cx="403860" cy="258445"/>
    <xdr:sp macro="" textlink="">
      <xdr:nvSpPr>
        <xdr:cNvPr id="331" name="n_2aveValue【市民会館】&#10;有形固定資産減価償却率"/>
        <xdr:cNvSpPr txBox="1"/>
      </xdr:nvSpPr>
      <xdr:spPr>
        <a:xfrm>
          <a:off x="2705735" y="17144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109220</xdr:rowOff>
    </xdr:from>
    <xdr:ext cx="403860" cy="257810"/>
    <xdr:sp macro="" textlink="">
      <xdr:nvSpPr>
        <xdr:cNvPr id="332" name="n_3aveValue【市民会館】&#10;有形固定資産減価償却率"/>
        <xdr:cNvSpPr txBox="1"/>
      </xdr:nvSpPr>
      <xdr:spPr>
        <a:xfrm>
          <a:off x="1816735" y="17082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72390</xdr:rowOff>
    </xdr:from>
    <xdr:ext cx="403860" cy="259080"/>
    <xdr:sp macro="" textlink="">
      <xdr:nvSpPr>
        <xdr:cNvPr id="333" name="n_4aveValue【市民会館】&#10;有形固定資産減価償却率"/>
        <xdr:cNvSpPr txBox="1"/>
      </xdr:nvSpPr>
      <xdr:spPr>
        <a:xfrm>
          <a:off x="927735" y="17560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69850</xdr:rowOff>
    </xdr:from>
    <xdr:ext cx="405130" cy="259080"/>
    <xdr:sp macro="" textlink="">
      <xdr:nvSpPr>
        <xdr:cNvPr id="334" name="n_1mainValue【市民会館】&#10;有形固定資産減価償却率"/>
        <xdr:cNvSpPr txBox="1"/>
      </xdr:nvSpPr>
      <xdr:spPr>
        <a:xfrm>
          <a:off x="3582035" y="1755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17780</xdr:rowOff>
    </xdr:from>
    <xdr:ext cx="403860" cy="257810"/>
    <xdr:sp macro="" textlink="">
      <xdr:nvSpPr>
        <xdr:cNvPr id="335" name="n_2mainValue【市民会館】&#10;有形固定資産減価償却率"/>
        <xdr:cNvSpPr txBox="1"/>
      </xdr:nvSpPr>
      <xdr:spPr>
        <a:xfrm>
          <a:off x="2705735" y="1750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133985</xdr:rowOff>
    </xdr:from>
    <xdr:ext cx="403860" cy="257810"/>
    <xdr:sp macro="" textlink="">
      <xdr:nvSpPr>
        <xdr:cNvPr id="336" name="n_3mainValue【市民会館】&#10;有形固定資産減価償却率"/>
        <xdr:cNvSpPr txBox="1"/>
      </xdr:nvSpPr>
      <xdr:spPr>
        <a:xfrm>
          <a:off x="1816735" y="17450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109220</xdr:rowOff>
    </xdr:from>
    <xdr:ext cx="403860" cy="257810"/>
    <xdr:sp macro="" textlink="">
      <xdr:nvSpPr>
        <xdr:cNvPr id="337" name="n_4mainValue【市民会館】&#10;有形固定資産減価償却率"/>
        <xdr:cNvSpPr txBox="1"/>
      </xdr:nvSpPr>
      <xdr:spPr>
        <a:xfrm>
          <a:off x="927735" y="17082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46" name="テキスト ボックス 3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7" name="直線コネクタ 3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48" name="直線コネクタ 347"/>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090" cy="257810"/>
    <xdr:sp macro="" textlink="">
      <xdr:nvSpPr>
        <xdr:cNvPr id="349" name="テキスト ボックス 348"/>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50" name="直線コネクタ 349"/>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090" cy="259080"/>
    <xdr:sp macro="" textlink="">
      <xdr:nvSpPr>
        <xdr:cNvPr id="351" name="テキスト ボックス 350"/>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52" name="直線コネクタ 351"/>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090" cy="257810"/>
    <xdr:sp macro="" textlink="">
      <xdr:nvSpPr>
        <xdr:cNvPr id="353" name="テキスト ボックス 352"/>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54" name="直線コネクタ 353"/>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090" cy="258445"/>
    <xdr:sp macro="" textlink="">
      <xdr:nvSpPr>
        <xdr:cNvPr id="355" name="テキスト ボックス 354"/>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56" name="直線コネクタ 355"/>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090" cy="259080"/>
    <xdr:sp macro="" textlink="">
      <xdr:nvSpPr>
        <xdr:cNvPr id="357" name="テキスト ボックス 356"/>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58" name="直線コネクタ 357"/>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090" cy="257810"/>
    <xdr:sp macro="" textlink="">
      <xdr:nvSpPr>
        <xdr:cNvPr id="359" name="テキスト ボックス 358"/>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0" name="直線コネクタ 3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61" name="テキスト ボックス 360"/>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132080</xdr:rowOff>
    </xdr:from>
    <xdr:to xmlns:xdr="http://schemas.openxmlformats.org/drawingml/2006/spreadsheetDrawing">
      <xdr:col>54</xdr:col>
      <xdr:colOff>189865</xdr:colOff>
      <xdr:row>108</xdr:row>
      <xdr:rowOff>20955</xdr:rowOff>
    </xdr:to>
    <xdr:cxnSp macro="">
      <xdr:nvCxnSpPr>
        <xdr:cNvPr id="363" name="直線コネクタ 362"/>
        <xdr:cNvCxnSpPr/>
      </xdr:nvCxnSpPr>
      <xdr:spPr>
        <a:xfrm flipV="1">
          <a:off x="10476865" y="1727708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24765</xdr:rowOff>
    </xdr:from>
    <xdr:ext cx="469900" cy="259080"/>
    <xdr:sp macro="" textlink="">
      <xdr:nvSpPr>
        <xdr:cNvPr id="364" name="【市民会館】&#10;一人当たり面積最小値テキスト"/>
        <xdr:cNvSpPr txBox="1"/>
      </xdr:nvSpPr>
      <xdr:spPr>
        <a:xfrm>
          <a:off x="10515600" y="185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20955</xdr:rowOff>
    </xdr:from>
    <xdr:to xmlns:xdr="http://schemas.openxmlformats.org/drawingml/2006/spreadsheetDrawing">
      <xdr:col>55</xdr:col>
      <xdr:colOff>88900</xdr:colOff>
      <xdr:row>108</xdr:row>
      <xdr:rowOff>20955</xdr:rowOff>
    </xdr:to>
    <xdr:cxnSp macro="">
      <xdr:nvCxnSpPr>
        <xdr:cNvPr id="365" name="直線コネクタ 364"/>
        <xdr:cNvCxnSpPr/>
      </xdr:nvCxnSpPr>
      <xdr:spPr>
        <a:xfrm>
          <a:off x="10388600" y="185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78105</xdr:rowOff>
    </xdr:from>
    <xdr:ext cx="469900" cy="257810"/>
    <xdr:sp macro="" textlink="">
      <xdr:nvSpPr>
        <xdr:cNvPr id="366" name="【市民会館】&#10;一人当たり面積最大値テキスト"/>
        <xdr:cNvSpPr txBox="1"/>
      </xdr:nvSpPr>
      <xdr:spPr>
        <a:xfrm>
          <a:off x="10515600" y="17051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132080</xdr:rowOff>
    </xdr:from>
    <xdr:to xmlns:xdr="http://schemas.openxmlformats.org/drawingml/2006/spreadsheetDrawing">
      <xdr:col>55</xdr:col>
      <xdr:colOff>88900</xdr:colOff>
      <xdr:row>100</xdr:row>
      <xdr:rowOff>132080</xdr:rowOff>
    </xdr:to>
    <xdr:cxnSp macro="">
      <xdr:nvCxnSpPr>
        <xdr:cNvPr id="367" name="直線コネクタ 366"/>
        <xdr:cNvCxnSpPr/>
      </xdr:nvCxnSpPr>
      <xdr:spPr>
        <a:xfrm>
          <a:off x="10388600" y="1727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157480</xdr:rowOff>
    </xdr:from>
    <xdr:ext cx="469900" cy="257810"/>
    <xdr:sp macro="" textlink="">
      <xdr:nvSpPr>
        <xdr:cNvPr id="368" name="【市民会館】&#10;一人当たり面積平均値テキスト"/>
        <xdr:cNvSpPr txBox="1"/>
      </xdr:nvSpPr>
      <xdr:spPr>
        <a:xfrm>
          <a:off x="10515600" y="17988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7620</xdr:rowOff>
    </xdr:from>
    <xdr:to xmlns:xdr="http://schemas.openxmlformats.org/drawingml/2006/spreadsheetDrawing">
      <xdr:col>55</xdr:col>
      <xdr:colOff>50800</xdr:colOff>
      <xdr:row>105</xdr:row>
      <xdr:rowOff>109220</xdr:rowOff>
    </xdr:to>
    <xdr:sp macro="" textlink="">
      <xdr:nvSpPr>
        <xdr:cNvPr id="369" name="フローチャート: 判断 368"/>
        <xdr:cNvSpPr/>
      </xdr:nvSpPr>
      <xdr:spPr>
        <a:xfrm>
          <a:off x="104267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27305</xdr:rowOff>
    </xdr:from>
    <xdr:to xmlns:xdr="http://schemas.openxmlformats.org/drawingml/2006/spreadsheetDrawing">
      <xdr:col>50</xdr:col>
      <xdr:colOff>165100</xdr:colOff>
      <xdr:row>105</xdr:row>
      <xdr:rowOff>128905</xdr:rowOff>
    </xdr:to>
    <xdr:sp macro="" textlink="">
      <xdr:nvSpPr>
        <xdr:cNvPr id="370" name="フローチャート: 判断 369"/>
        <xdr:cNvSpPr/>
      </xdr:nvSpPr>
      <xdr:spPr>
        <a:xfrm>
          <a:off x="9588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146050</xdr:rowOff>
    </xdr:from>
    <xdr:to xmlns:xdr="http://schemas.openxmlformats.org/drawingml/2006/spreadsheetDrawing">
      <xdr:col>46</xdr:col>
      <xdr:colOff>38100</xdr:colOff>
      <xdr:row>105</xdr:row>
      <xdr:rowOff>76200</xdr:rowOff>
    </xdr:to>
    <xdr:sp macro="" textlink="">
      <xdr:nvSpPr>
        <xdr:cNvPr id="371" name="フローチャート: 判断 370"/>
        <xdr:cNvSpPr/>
      </xdr:nvSpPr>
      <xdr:spPr>
        <a:xfrm>
          <a:off x="8699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162560</xdr:rowOff>
    </xdr:from>
    <xdr:to xmlns:xdr="http://schemas.openxmlformats.org/drawingml/2006/spreadsheetDrawing">
      <xdr:col>41</xdr:col>
      <xdr:colOff>101600</xdr:colOff>
      <xdr:row>105</xdr:row>
      <xdr:rowOff>92710</xdr:rowOff>
    </xdr:to>
    <xdr:sp macro="" textlink="">
      <xdr:nvSpPr>
        <xdr:cNvPr id="372" name="フローチャート: 判断 371"/>
        <xdr:cNvSpPr/>
      </xdr:nvSpPr>
      <xdr:spPr>
        <a:xfrm>
          <a:off x="781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139700</xdr:rowOff>
    </xdr:from>
    <xdr:to xmlns:xdr="http://schemas.openxmlformats.org/drawingml/2006/spreadsheetDrawing">
      <xdr:col>36</xdr:col>
      <xdr:colOff>165100</xdr:colOff>
      <xdr:row>105</xdr:row>
      <xdr:rowOff>69850</xdr:rowOff>
    </xdr:to>
    <xdr:sp macro="" textlink="">
      <xdr:nvSpPr>
        <xdr:cNvPr id="373" name="フローチャート: 判断 372"/>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133350</xdr:rowOff>
    </xdr:from>
    <xdr:to xmlns:xdr="http://schemas.openxmlformats.org/drawingml/2006/spreadsheetDrawing">
      <xdr:col>55</xdr:col>
      <xdr:colOff>50800</xdr:colOff>
      <xdr:row>105</xdr:row>
      <xdr:rowOff>63500</xdr:rowOff>
    </xdr:to>
    <xdr:sp macro="" textlink="">
      <xdr:nvSpPr>
        <xdr:cNvPr id="379" name="楕円 378"/>
        <xdr:cNvSpPr/>
      </xdr:nvSpPr>
      <xdr:spPr>
        <a:xfrm>
          <a:off x="104267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156210</xdr:rowOff>
    </xdr:from>
    <xdr:ext cx="469900" cy="257810"/>
    <xdr:sp macro="" textlink="">
      <xdr:nvSpPr>
        <xdr:cNvPr id="380" name="【市民会館】&#10;一人当たり面積該当値テキスト"/>
        <xdr:cNvSpPr txBox="1"/>
      </xdr:nvSpPr>
      <xdr:spPr>
        <a:xfrm>
          <a:off x="10515600" y="17815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146050</xdr:rowOff>
    </xdr:from>
    <xdr:to xmlns:xdr="http://schemas.openxmlformats.org/drawingml/2006/spreadsheetDrawing">
      <xdr:col>50</xdr:col>
      <xdr:colOff>165100</xdr:colOff>
      <xdr:row>105</xdr:row>
      <xdr:rowOff>76200</xdr:rowOff>
    </xdr:to>
    <xdr:sp macro="" textlink="">
      <xdr:nvSpPr>
        <xdr:cNvPr id="381" name="楕円 380"/>
        <xdr:cNvSpPr/>
      </xdr:nvSpPr>
      <xdr:spPr>
        <a:xfrm>
          <a:off x="9588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12700</xdr:rowOff>
    </xdr:from>
    <xdr:to xmlns:xdr="http://schemas.openxmlformats.org/drawingml/2006/spreadsheetDrawing">
      <xdr:col>55</xdr:col>
      <xdr:colOff>0</xdr:colOff>
      <xdr:row>105</xdr:row>
      <xdr:rowOff>25400</xdr:rowOff>
    </xdr:to>
    <xdr:cxnSp macro="">
      <xdr:nvCxnSpPr>
        <xdr:cNvPr id="382" name="直線コネクタ 381"/>
        <xdr:cNvCxnSpPr/>
      </xdr:nvCxnSpPr>
      <xdr:spPr>
        <a:xfrm flipV="1">
          <a:off x="9639300" y="180149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159385</xdr:rowOff>
    </xdr:from>
    <xdr:to xmlns:xdr="http://schemas.openxmlformats.org/drawingml/2006/spreadsheetDrawing">
      <xdr:col>46</xdr:col>
      <xdr:colOff>38100</xdr:colOff>
      <xdr:row>105</xdr:row>
      <xdr:rowOff>89535</xdr:rowOff>
    </xdr:to>
    <xdr:sp macro="" textlink="">
      <xdr:nvSpPr>
        <xdr:cNvPr id="383" name="楕円 382"/>
        <xdr:cNvSpPr/>
      </xdr:nvSpPr>
      <xdr:spPr>
        <a:xfrm>
          <a:off x="8699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25400</xdr:rowOff>
    </xdr:from>
    <xdr:to xmlns:xdr="http://schemas.openxmlformats.org/drawingml/2006/spreadsheetDrawing">
      <xdr:col>50</xdr:col>
      <xdr:colOff>114300</xdr:colOff>
      <xdr:row>105</xdr:row>
      <xdr:rowOff>38735</xdr:rowOff>
    </xdr:to>
    <xdr:cxnSp macro="">
      <xdr:nvCxnSpPr>
        <xdr:cNvPr id="384" name="直線コネクタ 383"/>
        <xdr:cNvCxnSpPr/>
      </xdr:nvCxnSpPr>
      <xdr:spPr>
        <a:xfrm flipV="1">
          <a:off x="8750300" y="18027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162560</xdr:rowOff>
    </xdr:from>
    <xdr:to xmlns:xdr="http://schemas.openxmlformats.org/drawingml/2006/spreadsheetDrawing">
      <xdr:col>41</xdr:col>
      <xdr:colOff>101600</xdr:colOff>
      <xdr:row>105</xdr:row>
      <xdr:rowOff>92710</xdr:rowOff>
    </xdr:to>
    <xdr:sp macro="" textlink="">
      <xdr:nvSpPr>
        <xdr:cNvPr id="385" name="楕円 384"/>
        <xdr:cNvSpPr/>
      </xdr:nvSpPr>
      <xdr:spPr>
        <a:xfrm>
          <a:off x="7810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38735</xdr:rowOff>
    </xdr:from>
    <xdr:to xmlns:xdr="http://schemas.openxmlformats.org/drawingml/2006/spreadsheetDrawing">
      <xdr:col>45</xdr:col>
      <xdr:colOff>177800</xdr:colOff>
      <xdr:row>105</xdr:row>
      <xdr:rowOff>41910</xdr:rowOff>
    </xdr:to>
    <xdr:cxnSp macro="">
      <xdr:nvCxnSpPr>
        <xdr:cNvPr id="386" name="直線コネクタ 385"/>
        <xdr:cNvCxnSpPr/>
      </xdr:nvCxnSpPr>
      <xdr:spPr>
        <a:xfrm flipV="1">
          <a:off x="7861300" y="18040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635</xdr:rowOff>
    </xdr:from>
    <xdr:to xmlns:xdr="http://schemas.openxmlformats.org/drawingml/2006/spreadsheetDrawing">
      <xdr:col>36</xdr:col>
      <xdr:colOff>165100</xdr:colOff>
      <xdr:row>105</xdr:row>
      <xdr:rowOff>102235</xdr:rowOff>
    </xdr:to>
    <xdr:sp macro="" textlink="">
      <xdr:nvSpPr>
        <xdr:cNvPr id="387" name="楕円 386"/>
        <xdr:cNvSpPr/>
      </xdr:nvSpPr>
      <xdr:spPr>
        <a:xfrm>
          <a:off x="6921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41910</xdr:rowOff>
    </xdr:from>
    <xdr:to xmlns:xdr="http://schemas.openxmlformats.org/drawingml/2006/spreadsheetDrawing">
      <xdr:col>41</xdr:col>
      <xdr:colOff>50800</xdr:colOff>
      <xdr:row>105</xdr:row>
      <xdr:rowOff>52070</xdr:rowOff>
    </xdr:to>
    <xdr:cxnSp macro="">
      <xdr:nvCxnSpPr>
        <xdr:cNvPr id="388" name="直線コネクタ 387"/>
        <xdr:cNvCxnSpPr/>
      </xdr:nvCxnSpPr>
      <xdr:spPr>
        <a:xfrm flipV="1">
          <a:off x="6972300" y="180441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120650</xdr:rowOff>
    </xdr:from>
    <xdr:ext cx="469900" cy="257810"/>
    <xdr:sp macro="" textlink="">
      <xdr:nvSpPr>
        <xdr:cNvPr id="389" name="n_1aveValue【市民会館】&#10;一人当たり面積"/>
        <xdr:cNvSpPr txBox="1"/>
      </xdr:nvSpPr>
      <xdr:spPr>
        <a:xfrm>
          <a:off x="9391650" y="18122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92710</xdr:rowOff>
    </xdr:from>
    <xdr:ext cx="468630" cy="259080"/>
    <xdr:sp macro="" textlink="">
      <xdr:nvSpPr>
        <xdr:cNvPr id="390" name="n_2aveValue【市民会館】&#10;一人当たり面積"/>
        <xdr:cNvSpPr txBox="1"/>
      </xdr:nvSpPr>
      <xdr:spPr>
        <a:xfrm>
          <a:off x="8515350" y="17752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83820</xdr:rowOff>
    </xdr:from>
    <xdr:ext cx="468630" cy="259080"/>
    <xdr:sp macro="" textlink="">
      <xdr:nvSpPr>
        <xdr:cNvPr id="391" name="n_3aveValue【市民会館】&#10;一人当たり面積"/>
        <xdr:cNvSpPr txBox="1"/>
      </xdr:nvSpPr>
      <xdr:spPr>
        <a:xfrm>
          <a:off x="7626350" y="18086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86360</xdr:rowOff>
    </xdr:from>
    <xdr:ext cx="468630" cy="257810"/>
    <xdr:sp macro="" textlink="">
      <xdr:nvSpPr>
        <xdr:cNvPr id="392" name="n_4aveValue【市民会館】&#10;一人当たり面積"/>
        <xdr:cNvSpPr txBox="1"/>
      </xdr:nvSpPr>
      <xdr:spPr>
        <a:xfrm>
          <a:off x="6737350" y="1774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92710</xdr:rowOff>
    </xdr:from>
    <xdr:ext cx="469900" cy="259080"/>
    <xdr:sp macro="" textlink="">
      <xdr:nvSpPr>
        <xdr:cNvPr id="393" name="n_1mainValue【市民会館】&#10;一人当たり面積"/>
        <xdr:cNvSpPr txBox="1"/>
      </xdr:nvSpPr>
      <xdr:spPr>
        <a:xfrm>
          <a:off x="939165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80645</xdr:rowOff>
    </xdr:from>
    <xdr:ext cx="468630" cy="259080"/>
    <xdr:sp macro="" textlink="">
      <xdr:nvSpPr>
        <xdr:cNvPr id="394" name="n_2mainValue【市民会館】&#10;一人当たり面積"/>
        <xdr:cNvSpPr txBox="1"/>
      </xdr:nvSpPr>
      <xdr:spPr>
        <a:xfrm>
          <a:off x="8515350" y="18082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109220</xdr:rowOff>
    </xdr:from>
    <xdr:ext cx="468630" cy="257810"/>
    <xdr:sp macro="" textlink="">
      <xdr:nvSpPr>
        <xdr:cNvPr id="395" name="n_3mainValue【市民会館】&#10;一人当たり面積"/>
        <xdr:cNvSpPr txBox="1"/>
      </xdr:nvSpPr>
      <xdr:spPr>
        <a:xfrm>
          <a:off x="7626350" y="1776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93345</xdr:rowOff>
    </xdr:from>
    <xdr:ext cx="468630" cy="259080"/>
    <xdr:sp macro="" textlink="">
      <xdr:nvSpPr>
        <xdr:cNvPr id="396" name="n_4mainValue【市民会館】&#10;一人当たり面積"/>
        <xdr:cNvSpPr txBox="1"/>
      </xdr:nvSpPr>
      <xdr:spPr>
        <a:xfrm>
          <a:off x="6737350" y="18095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9" name="テキスト ボックス 4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3" name="テキスト ボックス 4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9" name="テキスト ボックス 4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78105</xdr:rowOff>
    </xdr:from>
    <xdr:to xmlns:xdr="http://schemas.openxmlformats.org/drawingml/2006/spreadsheetDrawing">
      <xdr:col>85</xdr:col>
      <xdr:colOff>126365</xdr:colOff>
      <xdr:row>42</xdr:row>
      <xdr:rowOff>90805</xdr:rowOff>
    </xdr:to>
    <xdr:cxnSp macro="">
      <xdr:nvCxnSpPr>
        <xdr:cNvPr id="422" name="直線コネクタ 421"/>
        <xdr:cNvCxnSpPr/>
      </xdr:nvCxnSpPr>
      <xdr:spPr>
        <a:xfrm flipV="1">
          <a:off x="16318865" y="607885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05130" cy="259080"/>
    <xdr:sp macro="" textlink="">
      <xdr:nvSpPr>
        <xdr:cNvPr id="423"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424" name="直線コネクタ 423"/>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24765</xdr:rowOff>
    </xdr:from>
    <xdr:ext cx="405130" cy="259080"/>
    <xdr:sp macro="" textlink="">
      <xdr:nvSpPr>
        <xdr:cNvPr id="425" name="【一般廃棄物処理施設】&#10;有形固定資産減価償却率最大値テキスト"/>
        <xdr:cNvSpPr txBox="1"/>
      </xdr:nvSpPr>
      <xdr:spPr>
        <a:xfrm>
          <a:off x="16357600" y="585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78105</xdr:rowOff>
    </xdr:from>
    <xdr:to xmlns:xdr="http://schemas.openxmlformats.org/drawingml/2006/spreadsheetDrawing">
      <xdr:col>86</xdr:col>
      <xdr:colOff>25400</xdr:colOff>
      <xdr:row>35</xdr:row>
      <xdr:rowOff>78105</xdr:rowOff>
    </xdr:to>
    <xdr:cxnSp macro="">
      <xdr:nvCxnSpPr>
        <xdr:cNvPr id="426" name="直線コネクタ 425"/>
        <xdr:cNvCxnSpPr/>
      </xdr:nvCxnSpPr>
      <xdr:spPr>
        <a:xfrm>
          <a:off x="16230600" y="607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121285</xdr:rowOff>
    </xdr:from>
    <xdr:ext cx="405130" cy="257810"/>
    <xdr:sp macro="" textlink="">
      <xdr:nvSpPr>
        <xdr:cNvPr id="427" name="【一般廃棄物処理施設】&#10;有形固定資産減価償却率平均値テキスト"/>
        <xdr:cNvSpPr txBox="1"/>
      </xdr:nvSpPr>
      <xdr:spPr>
        <a:xfrm>
          <a:off x="16357600" y="6636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73025</xdr:rowOff>
    </xdr:to>
    <xdr:sp macro="" textlink="">
      <xdr:nvSpPr>
        <xdr:cNvPr id="428" name="フローチャート: 判断 427"/>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109220</xdr:rowOff>
    </xdr:from>
    <xdr:to xmlns:xdr="http://schemas.openxmlformats.org/drawingml/2006/spreadsheetDrawing">
      <xdr:col>81</xdr:col>
      <xdr:colOff>101600</xdr:colOff>
      <xdr:row>39</xdr:row>
      <xdr:rowOff>38735</xdr:rowOff>
    </xdr:to>
    <xdr:sp macro="" textlink="">
      <xdr:nvSpPr>
        <xdr:cNvPr id="429" name="フローチャート: 判断 428"/>
        <xdr:cNvSpPr/>
      </xdr:nvSpPr>
      <xdr:spPr>
        <a:xfrm>
          <a:off x="15430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110490</xdr:rowOff>
    </xdr:from>
    <xdr:to xmlns:xdr="http://schemas.openxmlformats.org/drawingml/2006/spreadsheetDrawing">
      <xdr:col>76</xdr:col>
      <xdr:colOff>165100</xdr:colOff>
      <xdr:row>39</xdr:row>
      <xdr:rowOff>40640</xdr:rowOff>
    </xdr:to>
    <xdr:sp macro="" textlink="">
      <xdr:nvSpPr>
        <xdr:cNvPr id="430" name="フローチャート: 判断 429"/>
        <xdr:cNvSpPr/>
      </xdr:nvSpPr>
      <xdr:spPr>
        <a:xfrm>
          <a:off x="14541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431" name="フローチャート: 判断 43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169545</xdr:rowOff>
    </xdr:to>
    <xdr:sp macro="" textlink="">
      <xdr:nvSpPr>
        <xdr:cNvPr id="432" name="フローチャート: 判断 431"/>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27305</xdr:rowOff>
    </xdr:from>
    <xdr:to xmlns:xdr="http://schemas.openxmlformats.org/drawingml/2006/spreadsheetDrawing">
      <xdr:col>85</xdr:col>
      <xdr:colOff>177800</xdr:colOff>
      <xdr:row>35</xdr:row>
      <xdr:rowOff>128905</xdr:rowOff>
    </xdr:to>
    <xdr:sp macro="" textlink="">
      <xdr:nvSpPr>
        <xdr:cNvPr id="438" name="楕円 437"/>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151765</xdr:rowOff>
    </xdr:from>
    <xdr:ext cx="405130" cy="259080"/>
    <xdr:sp macro="" textlink="">
      <xdr:nvSpPr>
        <xdr:cNvPr id="439" name="【一般廃棄物処理施設】&#10;有形固定資産減価償却率該当値テキスト"/>
        <xdr:cNvSpPr txBox="1"/>
      </xdr:nvSpPr>
      <xdr:spPr>
        <a:xfrm>
          <a:off x="16357600" y="5981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128270</xdr:rowOff>
    </xdr:from>
    <xdr:to xmlns:xdr="http://schemas.openxmlformats.org/drawingml/2006/spreadsheetDrawing">
      <xdr:col>81</xdr:col>
      <xdr:colOff>101600</xdr:colOff>
      <xdr:row>35</xdr:row>
      <xdr:rowOff>58420</xdr:rowOff>
    </xdr:to>
    <xdr:sp macro="" textlink="">
      <xdr:nvSpPr>
        <xdr:cNvPr id="440" name="楕円 439"/>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7620</xdr:rowOff>
    </xdr:from>
    <xdr:to xmlns:xdr="http://schemas.openxmlformats.org/drawingml/2006/spreadsheetDrawing">
      <xdr:col>85</xdr:col>
      <xdr:colOff>127000</xdr:colOff>
      <xdr:row>35</xdr:row>
      <xdr:rowOff>78105</xdr:rowOff>
    </xdr:to>
    <xdr:cxnSp macro="">
      <xdr:nvCxnSpPr>
        <xdr:cNvPr id="441" name="直線コネクタ 440"/>
        <xdr:cNvCxnSpPr/>
      </xdr:nvCxnSpPr>
      <xdr:spPr>
        <a:xfrm>
          <a:off x="15481300" y="600837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59690</xdr:rowOff>
    </xdr:from>
    <xdr:to xmlns:xdr="http://schemas.openxmlformats.org/drawingml/2006/spreadsheetDrawing">
      <xdr:col>76</xdr:col>
      <xdr:colOff>165100</xdr:colOff>
      <xdr:row>34</xdr:row>
      <xdr:rowOff>161290</xdr:rowOff>
    </xdr:to>
    <xdr:sp macro="" textlink="">
      <xdr:nvSpPr>
        <xdr:cNvPr id="442" name="楕円 441"/>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110490</xdr:rowOff>
    </xdr:from>
    <xdr:to xmlns:xdr="http://schemas.openxmlformats.org/drawingml/2006/spreadsheetDrawing">
      <xdr:col>81</xdr:col>
      <xdr:colOff>50800</xdr:colOff>
      <xdr:row>35</xdr:row>
      <xdr:rowOff>7620</xdr:rowOff>
    </xdr:to>
    <xdr:cxnSp macro="">
      <xdr:nvCxnSpPr>
        <xdr:cNvPr id="443" name="直線コネクタ 442"/>
        <xdr:cNvCxnSpPr/>
      </xdr:nvCxnSpPr>
      <xdr:spPr>
        <a:xfrm>
          <a:off x="14592300" y="59397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160655</xdr:rowOff>
    </xdr:from>
    <xdr:to xmlns:xdr="http://schemas.openxmlformats.org/drawingml/2006/spreadsheetDrawing">
      <xdr:col>72</xdr:col>
      <xdr:colOff>38100</xdr:colOff>
      <xdr:row>34</xdr:row>
      <xdr:rowOff>90805</xdr:rowOff>
    </xdr:to>
    <xdr:sp macro="" textlink="">
      <xdr:nvSpPr>
        <xdr:cNvPr id="444" name="楕円 443"/>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40640</xdr:rowOff>
    </xdr:from>
    <xdr:to xmlns:xdr="http://schemas.openxmlformats.org/drawingml/2006/spreadsheetDrawing">
      <xdr:col>76</xdr:col>
      <xdr:colOff>114300</xdr:colOff>
      <xdr:row>34</xdr:row>
      <xdr:rowOff>110490</xdr:rowOff>
    </xdr:to>
    <xdr:cxnSp macro="">
      <xdr:nvCxnSpPr>
        <xdr:cNvPr id="445" name="直線コネクタ 444"/>
        <xdr:cNvCxnSpPr/>
      </xdr:nvCxnSpPr>
      <xdr:spPr>
        <a:xfrm>
          <a:off x="13703300" y="586994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90805</xdr:rowOff>
    </xdr:from>
    <xdr:to xmlns:xdr="http://schemas.openxmlformats.org/drawingml/2006/spreadsheetDrawing">
      <xdr:col>67</xdr:col>
      <xdr:colOff>101600</xdr:colOff>
      <xdr:row>34</xdr:row>
      <xdr:rowOff>20955</xdr:rowOff>
    </xdr:to>
    <xdr:sp macro="" textlink="">
      <xdr:nvSpPr>
        <xdr:cNvPr id="446" name="楕円 445"/>
        <xdr:cNvSpPr/>
      </xdr:nvSpPr>
      <xdr:spPr>
        <a:xfrm>
          <a:off x="12763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141605</xdr:rowOff>
    </xdr:from>
    <xdr:to xmlns:xdr="http://schemas.openxmlformats.org/drawingml/2006/spreadsheetDrawing">
      <xdr:col>71</xdr:col>
      <xdr:colOff>177800</xdr:colOff>
      <xdr:row>34</xdr:row>
      <xdr:rowOff>40640</xdr:rowOff>
    </xdr:to>
    <xdr:cxnSp macro="">
      <xdr:nvCxnSpPr>
        <xdr:cNvPr id="447" name="直線コネクタ 446"/>
        <xdr:cNvCxnSpPr/>
      </xdr:nvCxnSpPr>
      <xdr:spPr>
        <a:xfrm>
          <a:off x="12814300" y="57994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29845</xdr:rowOff>
    </xdr:from>
    <xdr:ext cx="405130" cy="257810"/>
    <xdr:sp macro="" textlink="">
      <xdr:nvSpPr>
        <xdr:cNvPr id="448" name="n_1aveValue【一般廃棄物処理施設】&#10;有形固定資産減価償却率"/>
        <xdr:cNvSpPr txBox="1"/>
      </xdr:nvSpPr>
      <xdr:spPr>
        <a:xfrm>
          <a:off x="15266035" y="6716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31750</xdr:rowOff>
    </xdr:from>
    <xdr:ext cx="403860" cy="257810"/>
    <xdr:sp macro="" textlink="">
      <xdr:nvSpPr>
        <xdr:cNvPr id="449" name="n_2aveValue【一般廃棄物処理施設】&#10;有形固定資産減価償却率"/>
        <xdr:cNvSpPr txBox="1"/>
      </xdr:nvSpPr>
      <xdr:spPr>
        <a:xfrm>
          <a:off x="14389735" y="6718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147320</xdr:rowOff>
    </xdr:from>
    <xdr:ext cx="403860" cy="259080"/>
    <xdr:sp macro="" textlink="">
      <xdr:nvSpPr>
        <xdr:cNvPr id="450" name="n_3aveValue【一般廃棄物処理施設】&#10;有形固定資産減価償却率"/>
        <xdr:cNvSpPr txBox="1"/>
      </xdr:nvSpPr>
      <xdr:spPr>
        <a:xfrm>
          <a:off x="13500735" y="666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160655</xdr:rowOff>
    </xdr:from>
    <xdr:ext cx="403860" cy="259080"/>
    <xdr:sp macro="" textlink="">
      <xdr:nvSpPr>
        <xdr:cNvPr id="451" name="n_4aveValue【一般廃棄物処理施設】&#10;有形固定資産減価償却率"/>
        <xdr:cNvSpPr txBox="1"/>
      </xdr:nvSpPr>
      <xdr:spPr>
        <a:xfrm>
          <a:off x="12611735" y="667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74930</xdr:rowOff>
    </xdr:from>
    <xdr:ext cx="405130" cy="257810"/>
    <xdr:sp macro="" textlink="">
      <xdr:nvSpPr>
        <xdr:cNvPr id="452" name="n_1mainValue【一般廃棄物処理施設】&#10;有形固定資産減価償却率"/>
        <xdr:cNvSpPr txBox="1"/>
      </xdr:nvSpPr>
      <xdr:spPr>
        <a:xfrm>
          <a:off x="15266035" y="5732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6350</xdr:rowOff>
    </xdr:from>
    <xdr:ext cx="403860" cy="257810"/>
    <xdr:sp macro="" textlink="">
      <xdr:nvSpPr>
        <xdr:cNvPr id="453" name="n_2mainValue【一般廃棄物処理施設】&#10;有形固定資産減価償却率"/>
        <xdr:cNvSpPr txBox="1"/>
      </xdr:nvSpPr>
      <xdr:spPr>
        <a:xfrm>
          <a:off x="14389735" y="5664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107315</xdr:rowOff>
    </xdr:from>
    <xdr:ext cx="403860" cy="259080"/>
    <xdr:sp macro="" textlink="">
      <xdr:nvSpPr>
        <xdr:cNvPr id="454" name="n_3mainValue【一般廃棄物処理施設】&#10;有形固定資産減価償却率"/>
        <xdr:cNvSpPr txBox="1"/>
      </xdr:nvSpPr>
      <xdr:spPr>
        <a:xfrm>
          <a:off x="13500735" y="559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32</xdr:row>
      <xdr:rowOff>37465</xdr:rowOff>
    </xdr:from>
    <xdr:ext cx="340360" cy="259080"/>
    <xdr:sp macro="" textlink="">
      <xdr:nvSpPr>
        <xdr:cNvPr id="455" name="n_4mainValue【一般廃棄物処理施設】&#10;有形固定資産減価償却率"/>
        <xdr:cNvSpPr txBox="1"/>
      </xdr:nvSpPr>
      <xdr:spPr>
        <a:xfrm>
          <a:off x="12644120" y="55238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4" name="テキスト ボックス 4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6" name="直線コネクタ 46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467" name="テキスト ボックス 466"/>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8" name="直線コネクタ 46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469" name="テキスト ボックス 468"/>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0" name="直線コネクタ 4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471" name="テキスト ボックス 470"/>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2" name="直線コネクタ 47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473" name="テキスト ボックス 472"/>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4" name="直線コネクタ 47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475" name="テキスト ボックス 474"/>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77" name="テキスト ボックス 476"/>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151130</xdr:rowOff>
    </xdr:from>
    <xdr:to xmlns:xdr="http://schemas.openxmlformats.org/drawingml/2006/spreadsheetDrawing">
      <xdr:col>116</xdr:col>
      <xdr:colOff>62865</xdr:colOff>
      <xdr:row>42</xdr:row>
      <xdr:rowOff>29210</xdr:rowOff>
    </xdr:to>
    <xdr:cxnSp macro="">
      <xdr:nvCxnSpPr>
        <xdr:cNvPr id="479" name="直線コネクタ 478"/>
        <xdr:cNvCxnSpPr/>
      </xdr:nvCxnSpPr>
      <xdr:spPr>
        <a:xfrm flipV="1">
          <a:off x="22160865" y="580898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32385</xdr:rowOff>
    </xdr:from>
    <xdr:ext cx="469900" cy="257810"/>
    <xdr:sp macro="" textlink="">
      <xdr:nvSpPr>
        <xdr:cNvPr id="480" name="【一般廃棄物処理施設】&#10;一人当たり有形固定資産（償却資産）額最小値テキスト"/>
        <xdr:cNvSpPr txBox="1"/>
      </xdr:nvSpPr>
      <xdr:spPr>
        <a:xfrm>
          <a:off x="22199600" y="7233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29210</xdr:rowOff>
    </xdr:from>
    <xdr:to xmlns:xdr="http://schemas.openxmlformats.org/drawingml/2006/spreadsheetDrawing">
      <xdr:col>116</xdr:col>
      <xdr:colOff>152400</xdr:colOff>
      <xdr:row>42</xdr:row>
      <xdr:rowOff>29210</xdr:rowOff>
    </xdr:to>
    <xdr:cxnSp macro="">
      <xdr:nvCxnSpPr>
        <xdr:cNvPr id="481" name="直線コネクタ 480"/>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97790</xdr:rowOff>
    </xdr:from>
    <xdr:ext cx="598805" cy="257810"/>
    <xdr:sp macro="" textlink="">
      <xdr:nvSpPr>
        <xdr:cNvPr id="482" name="【一般廃棄物処理施設】&#10;一人当たり有形固定資産（償却資産）額最大値テキスト"/>
        <xdr:cNvSpPr txBox="1"/>
      </xdr:nvSpPr>
      <xdr:spPr>
        <a:xfrm>
          <a:off x="22199600" y="55841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151130</xdr:rowOff>
    </xdr:from>
    <xdr:to xmlns:xdr="http://schemas.openxmlformats.org/drawingml/2006/spreadsheetDrawing">
      <xdr:col>116</xdr:col>
      <xdr:colOff>152400</xdr:colOff>
      <xdr:row>33</xdr:row>
      <xdr:rowOff>151130</xdr:rowOff>
    </xdr:to>
    <xdr:cxnSp macro="">
      <xdr:nvCxnSpPr>
        <xdr:cNvPr id="483" name="直線コネクタ 482"/>
        <xdr:cNvCxnSpPr/>
      </xdr:nvCxnSpPr>
      <xdr:spPr>
        <a:xfrm>
          <a:off x="22072600" y="580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86995</xdr:rowOff>
    </xdr:from>
    <xdr:ext cx="598805" cy="257810"/>
    <xdr:sp macro="" textlink="">
      <xdr:nvSpPr>
        <xdr:cNvPr id="484" name="【一般廃棄物処理施設】&#10;一人当たり有形固定資産（償却資産）額平均値テキスト"/>
        <xdr:cNvSpPr txBox="1"/>
      </xdr:nvSpPr>
      <xdr:spPr>
        <a:xfrm>
          <a:off x="22199600" y="66020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64135</xdr:rowOff>
    </xdr:from>
    <xdr:to xmlns:xdr="http://schemas.openxmlformats.org/drawingml/2006/spreadsheetDrawing">
      <xdr:col>116</xdr:col>
      <xdr:colOff>114300</xdr:colOff>
      <xdr:row>39</xdr:row>
      <xdr:rowOff>166370</xdr:rowOff>
    </xdr:to>
    <xdr:sp macro="" textlink="">
      <xdr:nvSpPr>
        <xdr:cNvPr id="485" name="フローチャート: 判断 484"/>
        <xdr:cNvSpPr/>
      </xdr:nvSpPr>
      <xdr:spPr>
        <a:xfrm>
          <a:off x="221107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92075</xdr:rowOff>
    </xdr:from>
    <xdr:to xmlns:xdr="http://schemas.openxmlformats.org/drawingml/2006/spreadsheetDrawing">
      <xdr:col>112</xdr:col>
      <xdr:colOff>38100</xdr:colOff>
      <xdr:row>40</xdr:row>
      <xdr:rowOff>22225</xdr:rowOff>
    </xdr:to>
    <xdr:sp macro="" textlink="">
      <xdr:nvSpPr>
        <xdr:cNvPr id="486" name="フローチャート: 判断 485"/>
        <xdr:cNvSpPr/>
      </xdr:nvSpPr>
      <xdr:spPr>
        <a:xfrm>
          <a:off x="21272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127000</xdr:rowOff>
    </xdr:from>
    <xdr:to xmlns:xdr="http://schemas.openxmlformats.org/drawingml/2006/spreadsheetDrawing">
      <xdr:col>107</xdr:col>
      <xdr:colOff>101600</xdr:colOff>
      <xdr:row>40</xdr:row>
      <xdr:rowOff>57150</xdr:rowOff>
    </xdr:to>
    <xdr:sp macro="" textlink="">
      <xdr:nvSpPr>
        <xdr:cNvPr id="487" name="フローチャート: 判断 486"/>
        <xdr:cNvSpPr/>
      </xdr:nvSpPr>
      <xdr:spPr>
        <a:xfrm>
          <a:off x="203835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99060</xdr:rowOff>
    </xdr:from>
    <xdr:to xmlns:xdr="http://schemas.openxmlformats.org/drawingml/2006/spreadsheetDrawing">
      <xdr:col>102</xdr:col>
      <xdr:colOff>165100</xdr:colOff>
      <xdr:row>40</xdr:row>
      <xdr:rowOff>29210</xdr:rowOff>
    </xdr:to>
    <xdr:sp macro="" textlink="">
      <xdr:nvSpPr>
        <xdr:cNvPr id="488" name="フローチャート: 判断 487"/>
        <xdr:cNvSpPr/>
      </xdr:nvSpPr>
      <xdr:spPr>
        <a:xfrm>
          <a:off x="19494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81915</xdr:rowOff>
    </xdr:from>
    <xdr:to xmlns:xdr="http://schemas.openxmlformats.org/drawingml/2006/spreadsheetDrawing">
      <xdr:col>98</xdr:col>
      <xdr:colOff>38100</xdr:colOff>
      <xdr:row>40</xdr:row>
      <xdr:rowOff>12065</xdr:rowOff>
    </xdr:to>
    <xdr:sp macro="" textlink="">
      <xdr:nvSpPr>
        <xdr:cNvPr id="489" name="フローチャート: 判断 488"/>
        <xdr:cNvSpPr/>
      </xdr:nvSpPr>
      <xdr:spPr>
        <a:xfrm>
          <a:off x="18605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72390</xdr:rowOff>
    </xdr:from>
    <xdr:to xmlns:xdr="http://schemas.openxmlformats.org/drawingml/2006/spreadsheetDrawing">
      <xdr:col>116</xdr:col>
      <xdr:colOff>114300</xdr:colOff>
      <xdr:row>42</xdr:row>
      <xdr:rowOff>2540</xdr:rowOff>
    </xdr:to>
    <xdr:sp macro="" textlink="">
      <xdr:nvSpPr>
        <xdr:cNvPr id="495" name="楕円 494"/>
        <xdr:cNvSpPr/>
      </xdr:nvSpPr>
      <xdr:spPr>
        <a:xfrm>
          <a:off x="221107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158750</xdr:rowOff>
    </xdr:from>
    <xdr:ext cx="534670" cy="259080"/>
    <xdr:sp macro="" textlink="">
      <xdr:nvSpPr>
        <xdr:cNvPr id="496" name="【一般廃棄物処理施設】&#10;一人当たり有形固定資産（償却資産）額該当値テキスト"/>
        <xdr:cNvSpPr txBox="1"/>
      </xdr:nvSpPr>
      <xdr:spPr>
        <a:xfrm>
          <a:off x="22199600" y="701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74930</xdr:rowOff>
    </xdr:from>
    <xdr:to xmlns:xdr="http://schemas.openxmlformats.org/drawingml/2006/spreadsheetDrawing">
      <xdr:col>112</xdr:col>
      <xdr:colOff>38100</xdr:colOff>
      <xdr:row>42</xdr:row>
      <xdr:rowOff>4445</xdr:rowOff>
    </xdr:to>
    <xdr:sp macro="" textlink="">
      <xdr:nvSpPr>
        <xdr:cNvPr id="497" name="楕円 496"/>
        <xdr:cNvSpPr/>
      </xdr:nvSpPr>
      <xdr:spPr>
        <a:xfrm>
          <a:off x="21272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123190</xdr:rowOff>
    </xdr:from>
    <xdr:to xmlns:xdr="http://schemas.openxmlformats.org/drawingml/2006/spreadsheetDrawing">
      <xdr:col>116</xdr:col>
      <xdr:colOff>63500</xdr:colOff>
      <xdr:row>41</xdr:row>
      <xdr:rowOff>125095</xdr:rowOff>
    </xdr:to>
    <xdr:cxnSp macro="">
      <xdr:nvCxnSpPr>
        <xdr:cNvPr id="498" name="直線コネクタ 497"/>
        <xdr:cNvCxnSpPr/>
      </xdr:nvCxnSpPr>
      <xdr:spPr>
        <a:xfrm flipV="1">
          <a:off x="21323300" y="7152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75565</xdr:rowOff>
    </xdr:from>
    <xdr:to xmlns:xdr="http://schemas.openxmlformats.org/drawingml/2006/spreadsheetDrawing">
      <xdr:col>107</xdr:col>
      <xdr:colOff>101600</xdr:colOff>
      <xdr:row>42</xdr:row>
      <xdr:rowOff>6350</xdr:rowOff>
    </xdr:to>
    <xdr:sp macro="" textlink="">
      <xdr:nvSpPr>
        <xdr:cNvPr id="499" name="楕円 498"/>
        <xdr:cNvSpPr/>
      </xdr:nvSpPr>
      <xdr:spPr>
        <a:xfrm>
          <a:off x="20383500" y="7105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125095</xdr:rowOff>
    </xdr:from>
    <xdr:to xmlns:xdr="http://schemas.openxmlformats.org/drawingml/2006/spreadsheetDrawing">
      <xdr:col>111</xdr:col>
      <xdr:colOff>177800</xdr:colOff>
      <xdr:row>41</xdr:row>
      <xdr:rowOff>126365</xdr:rowOff>
    </xdr:to>
    <xdr:cxnSp macro="">
      <xdr:nvCxnSpPr>
        <xdr:cNvPr id="500" name="直線コネクタ 499"/>
        <xdr:cNvCxnSpPr/>
      </xdr:nvCxnSpPr>
      <xdr:spPr>
        <a:xfrm flipV="1">
          <a:off x="20434300" y="71545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76835</xdr:rowOff>
    </xdr:from>
    <xdr:to xmlns:xdr="http://schemas.openxmlformats.org/drawingml/2006/spreadsheetDrawing">
      <xdr:col>102</xdr:col>
      <xdr:colOff>165100</xdr:colOff>
      <xdr:row>42</xdr:row>
      <xdr:rowOff>6985</xdr:rowOff>
    </xdr:to>
    <xdr:sp macro="" textlink="">
      <xdr:nvSpPr>
        <xdr:cNvPr id="501" name="楕円 500"/>
        <xdr:cNvSpPr/>
      </xdr:nvSpPr>
      <xdr:spPr>
        <a:xfrm>
          <a:off x="19494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126365</xdr:rowOff>
    </xdr:from>
    <xdr:to xmlns:xdr="http://schemas.openxmlformats.org/drawingml/2006/spreadsheetDrawing">
      <xdr:col>107</xdr:col>
      <xdr:colOff>50800</xdr:colOff>
      <xdr:row>41</xdr:row>
      <xdr:rowOff>127635</xdr:rowOff>
    </xdr:to>
    <xdr:cxnSp macro="">
      <xdr:nvCxnSpPr>
        <xdr:cNvPr id="502" name="直線コネクタ 501"/>
        <xdr:cNvCxnSpPr/>
      </xdr:nvCxnSpPr>
      <xdr:spPr>
        <a:xfrm flipV="1">
          <a:off x="19545300" y="7155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78105</xdr:rowOff>
    </xdr:from>
    <xdr:to xmlns:xdr="http://schemas.openxmlformats.org/drawingml/2006/spreadsheetDrawing">
      <xdr:col>98</xdr:col>
      <xdr:colOff>38100</xdr:colOff>
      <xdr:row>42</xdr:row>
      <xdr:rowOff>8255</xdr:rowOff>
    </xdr:to>
    <xdr:sp macro="" textlink="">
      <xdr:nvSpPr>
        <xdr:cNvPr id="503" name="楕円 502"/>
        <xdr:cNvSpPr/>
      </xdr:nvSpPr>
      <xdr:spPr>
        <a:xfrm>
          <a:off x="186055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127635</xdr:rowOff>
    </xdr:from>
    <xdr:to xmlns:xdr="http://schemas.openxmlformats.org/drawingml/2006/spreadsheetDrawing">
      <xdr:col>102</xdr:col>
      <xdr:colOff>114300</xdr:colOff>
      <xdr:row>41</xdr:row>
      <xdr:rowOff>128905</xdr:rowOff>
    </xdr:to>
    <xdr:cxnSp macro="">
      <xdr:nvCxnSpPr>
        <xdr:cNvPr id="504" name="直線コネクタ 503"/>
        <xdr:cNvCxnSpPr/>
      </xdr:nvCxnSpPr>
      <xdr:spPr>
        <a:xfrm flipV="1">
          <a:off x="18656300" y="7157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38735</xdr:rowOff>
    </xdr:from>
    <xdr:ext cx="597535" cy="259080"/>
    <xdr:sp macro="" textlink="">
      <xdr:nvSpPr>
        <xdr:cNvPr id="505" name="n_1aveValue【一般廃棄物処理施設】&#10;一人当たり有形固定資産（償却資産）額"/>
        <xdr:cNvSpPr txBox="1"/>
      </xdr:nvSpPr>
      <xdr:spPr>
        <a:xfrm>
          <a:off x="21010880" y="6553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73660</xdr:rowOff>
    </xdr:from>
    <xdr:ext cx="533400" cy="259080"/>
    <xdr:sp macro="" textlink="">
      <xdr:nvSpPr>
        <xdr:cNvPr id="506" name="n_2aveValue【一般廃棄物処理施設】&#10;一人当たり有形固定資産（償却資産）額"/>
        <xdr:cNvSpPr txBox="1"/>
      </xdr:nvSpPr>
      <xdr:spPr>
        <a:xfrm>
          <a:off x="20166965" y="658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45720</xdr:rowOff>
    </xdr:from>
    <xdr:ext cx="597535" cy="259080"/>
    <xdr:sp macro="" textlink="">
      <xdr:nvSpPr>
        <xdr:cNvPr id="507" name="n_3aveValue【一般廃棄物処理施設】&#10;一人当たり有形固定資産（償却資産）額"/>
        <xdr:cNvSpPr txBox="1"/>
      </xdr:nvSpPr>
      <xdr:spPr>
        <a:xfrm>
          <a:off x="19245580" y="6560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29210</xdr:rowOff>
    </xdr:from>
    <xdr:ext cx="597535" cy="257810"/>
    <xdr:sp macro="" textlink="">
      <xdr:nvSpPr>
        <xdr:cNvPr id="508" name="n_4aveValue【一般廃棄物処理施設】&#10;一人当たり有形固定資産（償却資産）額"/>
        <xdr:cNvSpPr txBox="1"/>
      </xdr:nvSpPr>
      <xdr:spPr>
        <a:xfrm>
          <a:off x="18356580" y="6544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167005</xdr:rowOff>
    </xdr:from>
    <xdr:ext cx="534670" cy="257810"/>
    <xdr:sp macro="" textlink="">
      <xdr:nvSpPr>
        <xdr:cNvPr id="509" name="n_1mainValue【一般廃棄物処理施設】&#10;一人当たり有形固定資産（償却資産）額"/>
        <xdr:cNvSpPr txBox="1"/>
      </xdr:nvSpPr>
      <xdr:spPr>
        <a:xfrm>
          <a:off x="21043265" y="7196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168275</xdr:rowOff>
    </xdr:from>
    <xdr:ext cx="533400" cy="257810"/>
    <xdr:sp macro="" textlink="">
      <xdr:nvSpPr>
        <xdr:cNvPr id="510" name="n_2mainValue【一般廃棄物処理施設】&#10;一人当たり有形固定資産（償却資産）額"/>
        <xdr:cNvSpPr txBox="1"/>
      </xdr:nvSpPr>
      <xdr:spPr>
        <a:xfrm>
          <a:off x="20166965" y="7197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169545</xdr:rowOff>
    </xdr:from>
    <xdr:ext cx="533400" cy="257810"/>
    <xdr:sp macro="" textlink="">
      <xdr:nvSpPr>
        <xdr:cNvPr id="511" name="n_3mainValue【一般廃棄物処理施設】&#10;一人当たり有形固定資産（償却資産）額"/>
        <xdr:cNvSpPr txBox="1"/>
      </xdr:nvSpPr>
      <xdr:spPr>
        <a:xfrm>
          <a:off x="19277965" y="7198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170815</xdr:rowOff>
    </xdr:from>
    <xdr:ext cx="533400" cy="258445"/>
    <xdr:sp macro="" textlink="">
      <xdr:nvSpPr>
        <xdr:cNvPr id="512" name="n_4mainValue【一般廃棄物処理施設】&#10;一人当たり有形固定資産（償却資産）額"/>
        <xdr:cNvSpPr txBox="1"/>
      </xdr:nvSpPr>
      <xdr:spPr>
        <a:xfrm>
          <a:off x="18388965" y="7200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21" name="テキスト ボックス 52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523" name="テキスト ボックス 522"/>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4" name="直線コネクタ 52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25" name="テキスト ボックス 52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6" name="直線コネクタ 52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7" name="テキスト ボックス 52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8" name="直線コネクタ 52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9" name="テキスト ボックス 528"/>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30" name="直線コネクタ 52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1" name="テキスト ボックス 53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2" name="直線コネクタ 53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3" name="テキスト ボックス 532"/>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4" name="直線コネクタ 53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35" name="テキスト ボックス 53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37" name="テキスト ボックス 536"/>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145415</xdr:rowOff>
    </xdr:to>
    <xdr:cxnSp macro="">
      <xdr:nvCxnSpPr>
        <xdr:cNvPr id="539" name="直線コネクタ 538"/>
        <xdr:cNvCxnSpPr/>
      </xdr:nvCxnSpPr>
      <xdr:spPr>
        <a:xfrm flipV="1">
          <a:off x="16318865" y="94703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149225</xdr:rowOff>
    </xdr:from>
    <xdr:ext cx="405130" cy="259080"/>
    <xdr:sp macro="" textlink="">
      <xdr:nvSpPr>
        <xdr:cNvPr id="540" name="【保健センター・保健所】&#10;有形固定資産減価償却率最小値テキスト"/>
        <xdr:cNvSpPr txBox="1"/>
      </xdr:nvSpPr>
      <xdr:spPr>
        <a:xfrm>
          <a:off x="16357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145415</xdr:rowOff>
    </xdr:from>
    <xdr:to xmlns:xdr="http://schemas.openxmlformats.org/drawingml/2006/spreadsheetDrawing">
      <xdr:col>86</xdr:col>
      <xdr:colOff>25400</xdr:colOff>
      <xdr:row>63</xdr:row>
      <xdr:rowOff>145415</xdr:rowOff>
    </xdr:to>
    <xdr:cxnSp macro="">
      <xdr:nvCxnSpPr>
        <xdr:cNvPr id="541" name="直線コネクタ 540"/>
        <xdr:cNvCxnSpPr/>
      </xdr:nvCxnSpPr>
      <xdr:spPr>
        <a:xfrm>
          <a:off x="16230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05130" cy="259080"/>
    <xdr:sp macro="" textlink="">
      <xdr:nvSpPr>
        <xdr:cNvPr id="542" name="【保健センター・保健所】&#10;有形固定資産減価償却率最大値テキスト"/>
        <xdr:cNvSpPr txBox="1"/>
      </xdr:nvSpPr>
      <xdr:spPr>
        <a:xfrm>
          <a:off x="16357600" y="924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43" name="直線コネクタ 542"/>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64770</xdr:rowOff>
    </xdr:from>
    <xdr:ext cx="405130" cy="257810"/>
    <xdr:sp macro="" textlink="">
      <xdr:nvSpPr>
        <xdr:cNvPr id="544" name="【保健センター・保健所】&#10;有形固定資産減価償却率平均値テキスト"/>
        <xdr:cNvSpPr txBox="1"/>
      </xdr:nvSpPr>
      <xdr:spPr>
        <a:xfrm>
          <a:off x="16357600" y="10008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86360</xdr:rowOff>
    </xdr:from>
    <xdr:to xmlns:xdr="http://schemas.openxmlformats.org/drawingml/2006/spreadsheetDrawing">
      <xdr:col>85</xdr:col>
      <xdr:colOff>177800</xdr:colOff>
      <xdr:row>59</xdr:row>
      <xdr:rowOff>16510</xdr:rowOff>
    </xdr:to>
    <xdr:sp macro="" textlink="">
      <xdr:nvSpPr>
        <xdr:cNvPr id="545" name="フローチャート: 判断 544"/>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43815</xdr:rowOff>
    </xdr:from>
    <xdr:to xmlns:xdr="http://schemas.openxmlformats.org/drawingml/2006/spreadsheetDrawing">
      <xdr:col>81</xdr:col>
      <xdr:colOff>101600</xdr:colOff>
      <xdr:row>58</xdr:row>
      <xdr:rowOff>145415</xdr:rowOff>
    </xdr:to>
    <xdr:sp macro="" textlink="">
      <xdr:nvSpPr>
        <xdr:cNvPr id="546" name="フローチャート: 判断 545"/>
        <xdr:cNvSpPr/>
      </xdr:nvSpPr>
      <xdr:spPr>
        <a:xfrm>
          <a:off x="15430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127000</xdr:rowOff>
    </xdr:from>
    <xdr:to xmlns:xdr="http://schemas.openxmlformats.org/drawingml/2006/spreadsheetDrawing">
      <xdr:col>76</xdr:col>
      <xdr:colOff>165100</xdr:colOff>
      <xdr:row>58</xdr:row>
      <xdr:rowOff>57150</xdr:rowOff>
    </xdr:to>
    <xdr:sp macro="" textlink="">
      <xdr:nvSpPr>
        <xdr:cNvPr id="547" name="フローチャート: 判断 546"/>
        <xdr:cNvSpPr/>
      </xdr:nvSpPr>
      <xdr:spPr>
        <a:xfrm>
          <a:off x="14541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104140</xdr:rowOff>
    </xdr:from>
    <xdr:to xmlns:xdr="http://schemas.openxmlformats.org/drawingml/2006/spreadsheetDrawing">
      <xdr:col>72</xdr:col>
      <xdr:colOff>38100</xdr:colOff>
      <xdr:row>58</xdr:row>
      <xdr:rowOff>34290</xdr:rowOff>
    </xdr:to>
    <xdr:sp macro="" textlink="">
      <xdr:nvSpPr>
        <xdr:cNvPr id="548" name="フローチャート: 判断 547"/>
        <xdr:cNvSpPr/>
      </xdr:nvSpPr>
      <xdr:spPr>
        <a:xfrm>
          <a:off x="13652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146685</xdr:rowOff>
    </xdr:from>
    <xdr:to xmlns:xdr="http://schemas.openxmlformats.org/drawingml/2006/spreadsheetDrawing">
      <xdr:col>67</xdr:col>
      <xdr:colOff>101600</xdr:colOff>
      <xdr:row>58</xdr:row>
      <xdr:rowOff>76835</xdr:rowOff>
    </xdr:to>
    <xdr:sp macro="" textlink="">
      <xdr:nvSpPr>
        <xdr:cNvPr id="549" name="フローチャート: 判断 548"/>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50" name="テキスト ボックス 54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51" name="テキスト ボックス 55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52" name="テキスト ボックス 55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53" name="テキスト ボックス 55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4" name="テキスト ボックス 55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143510</xdr:rowOff>
    </xdr:from>
    <xdr:to xmlns:xdr="http://schemas.openxmlformats.org/drawingml/2006/spreadsheetDrawing">
      <xdr:col>85</xdr:col>
      <xdr:colOff>177800</xdr:colOff>
      <xdr:row>56</xdr:row>
      <xdr:rowOff>73660</xdr:rowOff>
    </xdr:to>
    <xdr:sp macro="" textlink="">
      <xdr:nvSpPr>
        <xdr:cNvPr id="555" name="楕円 554"/>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54</xdr:row>
      <xdr:rowOff>166370</xdr:rowOff>
    </xdr:from>
    <xdr:ext cx="405130" cy="257810"/>
    <xdr:sp macro="" textlink="">
      <xdr:nvSpPr>
        <xdr:cNvPr id="556" name="【保健センター・保健所】&#10;有形固定資産減価償却率該当値テキスト"/>
        <xdr:cNvSpPr txBox="1"/>
      </xdr:nvSpPr>
      <xdr:spPr>
        <a:xfrm>
          <a:off x="16357600" y="9424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74930</xdr:rowOff>
    </xdr:from>
    <xdr:to xmlns:xdr="http://schemas.openxmlformats.org/drawingml/2006/spreadsheetDrawing">
      <xdr:col>81</xdr:col>
      <xdr:colOff>101600</xdr:colOff>
      <xdr:row>56</xdr:row>
      <xdr:rowOff>5080</xdr:rowOff>
    </xdr:to>
    <xdr:sp macro="" textlink="">
      <xdr:nvSpPr>
        <xdr:cNvPr id="557" name="楕円 556"/>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55</xdr:row>
      <xdr:rowOff>125730</xdr:rowOff>
    </xdr:from>
    <xdr:to xmlns:xdr="http://schemas.openxmlformats.org/drawingml/2006/spreadsheetDrawing">
      <xdr:col>85</xdr:col>
      <xdr:colOff>127000</xdr:colOff>
      <xdr:row>56</xdr:row>
      <xdr:rowOff>22860</xdr:rowOff>
    </xdr:to>
    <xdr:cxnSp macro="">
      <xdr:nvCxnSpPr>
        <xdr:cNvPr id="558" name="直線コネクタ 557"/>
        <xdr:cNvCxnSpPr/>
      </xdr:nvCxnSpPr>
      <xdr:spPr>
        <a:xfrm>
          <a:off x="15481300" y="95554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6350</xdr:rowOff>
    </xdr:from>
    <xdr:to xmlns:xdr="http://schemas.openxmlformats.org/drawingml/2006/spreadsheetDrawing">
      <xdr:col>76</xdr:col>
      <xdr:colOff>165100</xdr:colOff>
      <xdr:row>55</xdr:row>
      <xdr:rowOff>107950</xdr:rowOff>
    </xdr:to>
    <xdr:sp macro="" textlink="">
      <xdr:nvSpPr>
        <xdr:cNvPr id="559" name="楕円 558"/>
        <xdr:cNvSpPr/>
      </xdr:nvSpPr>
      <xdr:spPr>
        <a:xfrm>
          <a:off x="14541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57150</xdr:rowOff>
    </xdr:from>
    <xdr:to xmlns:xdr="http://schemas.openxmlformats.org/drawingml/2006/spreadsheetDrawing">
      <xdr:col>81</xdr:col>
      <xdr:colOff>50800</xdr:colOff>
      <xdr:row>55</xdr:row>
      <xdr:rowOff>125730</xdr:rowOff>
    </xdr:to>
    <xdr:cxnSp macro="">
      <xdr:nvCxnSpPr>
        <xdr:cNvPr id="560" name="直線コネクタ 559"/>
        <xdr:cNvCxnSpPr/>
      </xdr:nvCxnSpPr>
      <xdr:spPr>
        <a:xfrm>
          <a:off x="14592300" y="9486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97790</xdr:rowOff>
    </xdr:from>
    <xdr:to xmlns:xdr="http://schemas.openxmlformats.org/drawingml/2006/spreadsheetDrawing">
      <xdr:col>72</xdr:col>
      <xdr:colOff>38100</xdr:colOff>
      <xdr:row>56</xdr:row>
      <xdr:rowOff>27940</xdr:rowOff>
    </xdr:to>
    <xdr:sp macro="" textlink="">
      <xdr:nvSpPr>
        <xdr:cNvPr id="561" name="楕円 560"/>
        <xdr:cNvSpPr/>
      </xdr:nvSpPr>
      <xdr:spPr>
        <a:xfrm>
          <a:off x="1365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55</xdr:row>
      <xdr:rowOff>57150</xdr:rowOff>
    </xdr:from>
    <xdr:to xmlns:xdr="http://schemas.openxmlformats.org/drawingml/2006/spreadsheetDrawing">
      <xdr:col>76</xdr:col>
      <xdr:colOff>114300</xdr:colOff>
      <xdr:row>55</xdr:row>
      <xdr:rowOff>148590</xdr:rowOff>
    </xdr:to>
    <xdr:cxnSp macro="">
      <xdr:nvCxnSpPr>
        <xdr:cNvPr id="562" name="直線コネクタ 561"/>
        <xdr:cNvCxnSpPr/>
      </xdr:nvCxnSpPr>
      <xdr:spPr>
        <a:xfrm flipV="1">
          <a:off x="13703300" y="94869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29210</xdr:rowOff>
    </xdr:from>
    <xdr:to xmlns:xdr="http://schemas.openxmlformats.org/drawingml/2006/spreadsheetDrawing">
      <xdr:col>67</xdr:col>
      <xdr:colOff>101600</xdr:colOff>
      <xdr:row>55</xdr:row>
      <xdr:rowOff>130810</xdr:rowOff>
    </xdr:to>
    <xdr:sp macro="" textlink="">
      <xdr:nvSpPr>
        <xdr:cNvPr id="563" name="楕円 562"/>
        <xdr:cNvSpPr/>
      </xdr:nvSpPr>
      <xdr:spPr>
        <a:xfrm>
          <a:off x="1276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80010</xdr:rowOff>
    </xdr:from>
    <xdr:to xmlns:xdr="http://schemas.openxmlformats.org/drawingml/2006/spreadsheetDrawing">
      <xdr:col>71</xdr:col>
      <xdr:colOff>177800</xdr:colOff>
      <xdr:row>55</xdr:row>
      <xdr:rowOff>148590</xdr:rowOff>
    </xdr:to>
    <xdr:cxnSp macro="">
      <xdr:nvCxnSpPr>
        <xdr:cNvPr id="564" name="直線コネクタ 563"/>
        <xdr:cNvCxnSpPr/>
      </xdr:nvCxnSpPr>
      <xdr:spPr>
        <a:xfrm>
          <a:off x="12814300" y="9509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136525</xdr:rowOff>
    </xdr:from>
    <xdr:ext cx="405130" cy="258445"/>
    <xdr:sp macro="" textlink="">
      <xdr:nvSpPr>
        <xdr:cNvPr id="565" name="n_1aveValue【保健センター・保健所】&#10;有形固定資産減価償却率"/>
        <xdr:cNvSpPr txBox="1"/>
      </xdr:nvSpPr>
      <xdr:spPr>
        <a:xfrm>
          <a:off x="15266035" y="10080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48260</xdr:rowOff>
    </xdr:from>
    <xdr:ext cx="403860" cy="259080"/>
    <xdr:sp macro="" textlink="">
      <xdr:nvSpPr>
        <xdr:cNvPr id="566" name="n_2aveValue【保健センター・保健所】&#10;有形固定資産減価償却率"/>
        <xdr:cNvSpPr txBox="1"/>
      </xdr:nvSpPr>
      <xdr:spPr>
        <a:xfrm>
          <a:off x="14389735" y="999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25400</xdr:rowOff>
    </xdr:from>
    <xdr:ext cx="403860" cy="259080"/>
    <xdr:sp macro="" textlink="">
      <xdr:nvSpPr>
        <xdr:cNvPr id="567" name="n_3aveValue【保健センター・保健所】&#10;有形固定資産減価償却率"/>
        <xdr:cNvSpPr txBox="1"/>
      </xdr:nvSpPr>
      <xdr:spPr>
        <a:xfrm>
          <a:off x="13500735" y="9969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67945</xdr:rowOff>
    </xdr:from>
    <xdr:ext cx="403860" cy="258445"/>
    <xdr:sp macro="" textlink="">
      <xdr:nvSpPr>
        <xdr:cNvPr id="568" name="n_4aveValue【保健センター・保健所】&#10;有形固定資産減価償却率"/>
        <xdr:cNvSpPr txBox="1"/>
      </xdr:nvSpPr>
      <xdr:spPr>
        <a:xfrm>
          <a:off x="12611735" y="100120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21590</xdr:rowOff>
    </xdr:from>
    <xdr:ext cx="405130" cy="259080"/>
    <xdr:sp macro="" textlink="">
      <xdr:nvSpPr>
        <xdr:cNvPr id="569" name="n_1mainValue【保健センター・保健所】&#10;有形固定資産減価償却率"/>
        <xdr:cNvSpPr txBox="1"/>
      </xdr:nvSpPr>
      <xdr:spPr>
        <a:xfrm>
          <a:off x="15266035" y="927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53</xdr:row>
      <xdr:rowOff>124460</xdr:rowOff>
    </xdr:from>
    <xdr:ext cx="403860" cy="259080"/>
    <xdr:sp macro="" textlink="">
      <xdr:nvSpPr>
        <xdr:cNvPr id="570" name="n_2mainValue【保健センター・保健所】&#10;有形固定資産減価償却率"/>
        <xdr:cNvSpPr txBox="1"/>
      </xdr:nvSpPr>
      <xdr:spPr>
        <a:xfrm>
          <a:off x="14389735" y="9211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44450</xdr:rowOff>
    </xdr:from>
    <xdr:ext cx="403860" cy="259080"/>
    <xdr:sp macro="" textlink="">
      <xdr:nvSpPr>
        <xdr:cNvPr id="571" name="n_3mainValue【保健センター・保健所】&#10;有形固定資産減価償却率"/>
        <xdr:cNvSpPr txBox="1"/>
      </xdr:nvSpPr>
      <xdr:spPr>
        <a:xfrm>
          <a:off x="13500735" y="9302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53</xdr:row>
      <xdr:rowOff>147320</xdr:rowOff>
    </xdr:from>
    <xdr:ext cx="403860" cy="259080"/>
    <xdr:sp macro="" textlink="">
      <xdr:nvSpPr>
        <xdr:cNvPr id="572" name="n_4mainValue【保健センター・保健所】&#10;有形固定資産減価償却率"/>
        <xdr:cNvSpPr txBox="1"/>
      </xdr:nvSpPr>
      <xdr:spPr>
        <a:xfrm>
          <a:off x="12611735" y="923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81" name="テキスト ボックス 58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2" name="直線コネクタ 5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3" name="直線コネクタ 58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84" name="テキスト ボックス 583"/>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5" name="直線コネクタ 58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6" name="テキスト ボックス 585"/>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7" name="直線コネクタ 58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8" name="テキスト ボックス 587"/>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9" name="直線コネクタ 58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90" name="テキスト ボックス 589"/>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1" name="直線コネクタ 59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92" name="テキスト ボックス 591"/>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3" name="直線コネクタ 5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94" name="テキスト ボックス 59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0</xdr:rowOff>
    </xdr:to>
    <xdr:cxnSp macro="">
      <xdr:nvCxnSpPr>
        <xdr:cNvPr id="596" name="直線コネクタ 595"/>
        <xdr:cNvCxnSpPr/>
      </xdr:nvCxnSpPr>
      <xdr:spPr>
        <a:xfrm flipV="1">
          <a:off x="22160865" y="9601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597"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598" name="直線コネクタ 597"/>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599"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00" name="直線コネクタ 599"/>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148590</xdr:rowOff>
    </xdr:from>
    <xdr:ext cx="469900" cy="259080"/>
    <xdr:sp macro="" textlink="">
      <xdr:nvSpPr>
        <xdr:cNvPr id="601" name="【保健センター・保健所】&#10;一人当たり面積平均値テキスト"/>
        <xdr:cNvSpPr txBox="1"/>
      </xdr:nvSpPr>
      <xdr:spPr>
        <a:xfrm>
          <a:off x="22199600" y="1060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170180</xdr:rowOff>
    </xdr:from>
    <xdr:to xmlns:xdr="http://schemas.openxmlformats.org/drawingml/2006/spreadsheetDrawing">
      <xdr:col>116</xdr:col>
      <xdr:colOff>114300</xdr:colOff>
      <xdr:row>62</xdr:row>
      <xdr:rowOff>100330</xdr:rowOff>
    </xdr:to>
    <xdr:sp macro="" textlink="">
      <xdr:nvSpPr>
        <xdr:cNvPr id="602" name="フローチャート: 判断 601"/>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2540</xdr:rowOff>
    </xdr:from>
    <xdr:to xmlns:xdr="http://schemas.openxmlformats.org/drawingml/2006/spreadsheetDrawing">
      <xdr:col>112</xdr:col>
      <xdr:colOff>38100</xdr:colOff>
      <xdr:row>62</xdr:row>
      <xdr:rowOff>104140</xdr:rowOff>
    </xdr:to>
    <xdr:sp macro="" textlink="">
      <xdr:nvSpPr>
        <xdr:cNvPr id="603" name="フローチャート: 判断 60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147320</xdr:rowOff>
    </xdr:from>
    <xdr:to xmlns:xdr="http://schemas.openxmlformats.org/drawingml/2006/spreadsheetDrawing">
      <xdr:col>107</xdr:col>
      <xdr:colOff>101600</xdr:colOff>
      <xdr:row>62</xdr:row>
      <xdr:rowOff>77470</xdr:rowOff>
    </xdr:to>
    <xdr:sp macro="" textlink="">
      <xdr:nvSpPr>
        <xdr:cNvPr id="604" name="フローチャート: 判断 603"/>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44450</xdr:rowOff>
    </xdr:from>
    <xdr:to xmlns:xdr="http://schemas.openxmlformats.org/drawingml/2006/spreadsheetDrawing">
      <xdr:col>102</xdr:col>
      <xdr:colOff>165100</xdr:colOff>
      <xdr:row>62</xdr:row>
      <xdr:rowOff>146050</xdr:rowOff>
    </xdr:to>
    <xdr:sp macro="" textlink="">
      <xdr:nvSpPr>
        <xdr:cNvPr id="605" name="フローチャート: 判断 604"/>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40640</xdr:rowOff>
    </xdr:from>
    <xdr:to xmlns:xdr="http://schemas.openxmlformats.org/drawingml/2006/spreadsheetDrawing">
      <xdr:col>98</xdr:col>
      <xdr:colOff>38100</xdr:colOff>
      <xdr:row>62</xdr:row>
      <xdr:rowOff>142240</xdr:rowOff>
    </xdr:to>
    <xdr:sp macro="" textlink="">
      <xdr:nvSpPr>
        <xdr:cNvPr id="606" name="フローチャート: 判断 605"/>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7" name="テキスト ボックス 60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8" name="テキスト ボックス 60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9" name="テキスト ボックス 60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10" name="テキスト ボックス 60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11" name="テキスト ボックス 61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59690</xdr:rowOff>
    </xdr:from>
    <xdr:to xmlns:xdr="http://schemas.openxmlformats.org/drawingml/2006/spreadsheetDrawing">
      <xdr:col>116</xdr:col>
      <xdr:colOff>114300</xdr:colOff>
      <xdr:row>60</xdr:row>
      <xdr:rowOff>161290</xdr:rowOff>
    </xdr:to>
    <xdr:sp macro="" textlink="">
      <xdr:nvSpPr>
        <xdr:cNvPr id="612" name="楕円 611"/>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82550</xdr:rowOff>
    </xdr:from>
    <xdr:ext cx="469900" cy="259080"/>
    <xdr:sp macro="" textlink="">
      <xdr:nvSpPr>
        <xdr:cNvPr id="613" name="【保健センター・保健所】&#10;一人当たり面積該当値テキスト"/>
        <xdr:cNvSpPr txBox="1"/>
      </xdr:nvSpPr>
      <xdr:spPr>
        <a:xfrm>
          <a:off x="2219960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71120</xdr:rowOff>
    </xdr:from>
    <xdr:to xmlns:xdr="http://schemas.openxmlformats.org/drawingml/2006/spreadsheetDrawing">
      <xdr:col>112</xdr:col>
      <xdr:colOff>38100</xdr:colOff>
      <xdr:row>61</xdr:row>
      <xdr:rowOff>1270</xdr:rowOff>
    </xdr:to>
    <xdr:sp macro="" textlink="">
      <xdr:nvSpPr>
        <xdr:cNvPr id="614" name="楕円 613"/>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110490</xdr:rowOff>
    </xdr:from>
    <xdr:to xmlns:xdr="http://schemas.openxmlformats.org/drawingml/2006/spreadsheetDrawing">
      <xdr:col>116</xdr:col>
      <xdr:colOff>63500</xdr:colOff>
      <xdr:row>60</xdr:row>
      <xdr:rowOff>121920</xdr:rowOff>
    </xdr:to>
    <xdr:cxnSp macro="">
      <xdr:nvCxnSpPr>
        <xdr:cNvPr id="615" name="直線コネクタ 614"/>
        <xdr:cNvCxnSpPr/>
      </xdr:nvCxnSpPr>
      <xdr:spPr>
        <a:xfrm flipV="1">
          <a:off x="21323300" y="103974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82550</xdr:rowOff>
    </xdr:from>
    <xdr:to xmlns:xdr="http://schemas.openxmlformats.org/drawingml/2006/spreadsheetDrawing">
      <xdr:col>107</xdr:col>
      <xdr:colOff>101600</xdr:colOff>
      <xdr:row>61</xdr:row>
      <xdr:rowOff>12700</xdr:rowOff>
    </xdr:to>
    <xdr:sp macro="" textlink="">
      <xdr:nvSpPr>
        <xdr:cNvPr id="616" name="楕円 615"/>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121920</xdr:rowOff>
    </xdr:from>
    <xdr:to xmlns:xdr="http://schemas.openxmlformats.org/drawingml/2006/spreadsheetDrawing">
      <xdr:col>111</xdr:col>
      <xdr:colOff>177800</xdr:colOff>
      <xdr:row>60</xdr:row>
      <xdr:rowOff>133350</xdr:rowOff>
    </xdr:to>
    <xdr:cxnSp macro="">
      <xdr:nvCxnSpPr>
        <xdr:cNvPr id="617" name="直線コネクタ 616"/>
        <xdr:cNvCxnSpPr/>
      </xdr:nvCxnSpPr>
      <xdr:spPr>
        <a:xfrm flipV="1">
          <a:off x="20434300" y="10408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90170</xdr:rowOff>
    </xdr:from>
    <xdr:to xmlns:xdr="http://schemas.openxmlformats.org/drawingml/2006/spreadsheetDrawing">
      <xdr:col>102</xdr:col>
      <xdr:colOff>165100</xdr:colOff>
      <xdr:row>61</xdr:row>
      <xdr:rowOff>20320</xdr:rowOff>
    </xdr:to>
    <xdr:sp macro="" textlink="">
      <xdr:nvSpPr>
        <xdr:cNvPr id="618" name="楕円 617"/>
        <xdr:cNvSpPr/>
      </xdr:nvSpPr>
      <xdr:spPr>
        <a:xfrm>
          <a:off x="19494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133350</xdr:rowOff>
    </xdr:from>
    <xdr:to xmlns:xdr="http://schemas.openxmlformats.org/drawingml/2006/spreadsheetDrawing">
      <xdr:col>107</xdr:col>
      <xdr:colOff>50800</xdr:colOff>
      <xdr:row>60</xdr:row>
      <xdr:rowOff>140970</xdr:rowOff>
    </xdr:to>
    <xdr:cxnSp macro="">
      <xdr:nvCxnSpPr>
        <xdr:cNvPr id="619" name="直線コネクタ 618"/>
        <xdr:cNvCxnSpPr/>
      </xdr:nvCxnSpPr>
      <xdr:spPr>
        <a:xfrm flipV="1">
          <a:off x="19545300" y="10420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101600</xdr:rowOff>
    </xdr:from>
    <xdr:to xmlns:xdr="http://schemas.openxmlformats.org/drawingml/2006/spreadsheetDrawing">
      <xdr:col>98</xdr:col>
      <xdr:colOff>38100</xdr:colOff>
      <xdr:row>61</xdr:row>
      <xdr:rowOff>31750</xdr:rowOff>
    </xdr:to>
    <xdr:sp macro="" textlink="">
      <xdr:nvSpPr>
        <xdr:cNvPr id="620" name="楕円 619"/>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140970</xdr:rowOff>
    </xdr:from>
    <xdr:to xmlns:xdr="http://schemas.openxmlformats.org/drawingml/2006/spreadsheetDrawing">
      <xdr:col>102</xdr:col>
      <xdr:colOff>114300</xdr:colOff>
      <xdr:row>60</xdr:row>
      <xdr:rowOff>152400</xdr:rowOff>
    </xdr:to>
    <xdr:cxnSp macro="">
      <xdr:nvCxnSpPr>
        <xdr:cNvPr id="621" name="直線コネクタ 620"/>
        <xdr:cNvCxnSpPr/>
      </xdr:nvCxnSpPr>
      <xdr:spPr>
        <a:xfrm flipV="1">
          <a:off x="18656300" y="1042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95250</xdr:rowOff>
    </xdr:from>
    <xdr:ext cx="469900" cy="259080"/>
    <xdr:sp macro="" textlink="">
      <xdr:nvSpPr>
        <xdr:cNvPr id="622" name="n_1aveValue【保健センター・保健所】&#10;一人当たり面積"/>
        <xdr:cNvSpPr txBox="1"/>
      </xdr:nvSpPr>
      <xdr:spPr>
        <a:xfrm>
          <a:off x="21075650" y="1072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68580</xdr:rowOff>
    </xdr:from>
    <xdr:ext cx="468630" cy="259080"/>
    <xdr:sp macro="" textlink="">
      <xdr:nvSpPr>
        <xdr:cNvPr id="623" name="n_2aveValue【保健センター・保健所】&#10;一人当たり面積"/>
        <xdr:cNvSpPr txBox="1"/>
      </xdr:nvSpPr>
      <xdr:spPr>
        <a:xfrm>
          <a:off x="20199350" y="10698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137160</xdr:rowOff>
    </xdr:from>
    <xdr:ext cx="468630" cy="259080"/>
    <xdr:sp macro="" textlink="">
      <xdr:nvSpPr>
        <xdr:cNvPr id="624" name="n_3aveValue【保健センター・保健所】&#10;一人当たり面積"/>
        <xdr:cNvSpPr txBox="1"/>
      </xdr:nvSpPr>
      <xdr:spPr>
        <a:xfrm>
          <a:off x="19310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133350</xdr:rowOff>
    </xdr:from>
    <xdr:ext cx="468630" cy="257810"/>
    <xdr:sp macro="" textlink="">
      <xdr:nvSpPr>
        <xdr:cNvPr id="625" name="n_4aveValue【保健センター・保健所】&#10;一人当たり面積"/>
        <xdr:cNvSpPr txBox="1"/>
      </xdr:nvSpPr>
      <xdr:spPr>
        <a:xfrm>
          <a:off x="18421350" y="10763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17780</xdr:rowOff>
    </xdr:from>
    <xdr:ext cx="469900" cy="257810"/>
    <xdr:sp macro="" textlink="">
      <xdr:nvSpPr>
        <xdr:cNvPr id="626" name="n_1mainValue【保健センター・保健所】&#10;一人当たり面積"/>
        <xdr:cNvSpPr txBox="1"/>
      </xdr:nvSpPr>
      <xdr:spPr>
        <a:xfrm>
          <a:off x="21075650" y="10133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29210</xdr:rowOff>
    </xdr:from>
    <xdr:ext cx="468630" cy="257810"/>
    <xdr:sp macro="" textlink="">
      <xdr:nvSpPr>
        <xdr:cNvPr id="627" name="n_2mainValue【保健センター・保健所】&#10;一人当たり面積"/>
        <xdr:cNvSpPr txBox="1"/>
      </xdr:nvSpPr>
      <xdr:spPr>
        <a:xfrm>
          <a:off x="20199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36830</xdr:rowOff>
    </xdr:from>
    <xdr:ext cx="468630" cy="259080"/>
    <xdr:sp macro="" textlink="">
      <xdr:nvSpPr>
        <xdr:cNvPr id="628" name="n_3mainValue【保健センター・保健所】&#10;一人当たり面積"/>
        <xdr:cNvSpPr txBox="1"/>
      </xdr:nvSpPr>
      <xdr:spPr>
        <a:xfrm>
          <a:off x="19310350" y="1015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48260</xdr:rowOff>
    </xdr:from>
    <xdr:ext cx="468630" cy="259080"/>
    <xdr:sp macro="" textlink="">
      <xdr:nvSpPr>
        <xdr:cNvPr id="629" name="n_4mainValue【保健センター・保健所】&#10;一人当たり面積"/>
        <xdr:cNvSpPr txBox="1"/>
      </xdr:nvSpPr>
      <xdr:spPr>
        <a:xfrm>
          <a:off x="18421350" y="1016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8" name="テキスト ボックス 63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9" name="直線コネクタ 6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40" name="テキスト ボックス 639"/>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1" name="直線コネクタ 64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642" name="テキスト ボックス 641"/>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3" name="直線コネクタ 64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4" name="テキスト ボックス 64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5" name="直線コネクタ 64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6" name="テキスト ボックス 64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7" name="直線コネクタ 64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648" name="テキスト ボックス 647"/>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9" name="直線コネクタ 64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50" name="テキスト ボックス 64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652" name="テキスト ボックス 651"/>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86360</xdr:rowOff>
    </xdr:from>
    <xdr:to xmlns:xdr="http://schemas.openxmlformats.org/drawingml/2006/spreadsheetDrawing">
      <xdr:col>85</xdr:col>
      <xdr:colOff>126365</xdr:colOff>
      <xdr:row>85</xdr:row>
      <xdr:rowOff>163830</xdr:rowOff>
    </xdr:to>
    <xdr:cxnSp macro="">
      <xdr:nvCxnSpPr>
        <xdr:cNvPr id="654" name="直線コネクタ 653"/>
        <xdr:cNvCxnSpPr/>
      </xdr:nvCxnSpPr>
      <xdr:spPr>
        <a:xfrm flipV="1">
          <a:off x="16318865" y="1328801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167640</xdr:rowOff>
    </xdr:from>
    <xdr:ext cx="405130" cy="257810"/>
    <xdr:sp macro="" textlink="">
      <xdr:nvSpPr>
        <xdr:cNvPr id="655" name="【消防施設】&#10;有形固定資産減価償却率最小値テキスト"/>
        <xdr:cNvSpPr txBox="1"/>
      </xdr:nvSpPr>
      <xdr:spPr>
        <a:xfrm>
          <a:off x="16357600" y="14740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163830</xdr:rowOff>
    </xdr:from>
    <xdr:to xmlns:xdr="http://schemas.openxmlformats.org/drawingml/2006/spreadsheetDrawing">
      <xdr:col>86</xdr:col>
      <xdr:colOff>25400</xdr:colOff>
      <xdr:row>85</xdr:row>
      <xdr:rowOff>163830</xdr:rowOff>
    </xdr:to>
    <xdr:cxnSp macro="">
      <xdr:nvCxnSpPr>
        <xdr:cNvPr id="656" name="直線コネクタ 655"/>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32385</xdr:rowOff>
    </xdr:from>
    <xdr:ext cx="405130" cy="257810"/>
    <xdr:sp macro="" textlink="">
      <xdr:nvSpPr>
        <xdr:cNvPr id="657" name="【消防施設】&#10;有形固定資産減価償却率最大値テキスト"/>
        <xdr:cNvSpPr txBox="1"/>
      </xdr:nvSpPr>
      <xdr:spPr>
        <a:xfrm>
          <a:off x="16357600" y="13062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86360</xdr:rowOff>
    </xdr:from>
    <xdr:to xmlns:xdr="http://schemas.openxmlformats.org/drawingml/2006/spreadsheetDrawing">
      <xdr:col>86</xdr:col>
      <xdr:colOff>25400</xdr:colOff>
      <xdr:row>77</xdr:row>
      <xdr:rowOff>86360</xdr:rowOff>
    </xdr:to>
    <xdr:cxnSp macro="">
      <xdr:nvCxnSpPr>
        <xdr:cNvPr id="658" name="直線コネクタ 657"/>
        <xdr:cNvCxnSpPr/>
      </xdr:nvCxnSpPr>
      <xdr:spPr>
        <a:xfrm>
          <a:off x="16230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55880</xdr:rowOff>
    </xdr:from>
    <xdr:ext cx="405130" cy="259080"/>
    <xdr:sp macro="" textlink="">
      <xdr:nvSpPr>
        <xdr:cNvPr id="659" name="【消防施設】&#10;有形固定資産減価償却率平均値テキスト"/>
        <xdr:cNvSpPr txBox="1"/>
      </xdr:nvSpPr>
      <xdr:spPr>
        <a:xfrm>
          <a:off x="16357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33020</xdr:rowOff>
    </xdr:from>
    <xdr:to xmlns:xdr="http://schemas.openxmlformats.org/drawingml/2006/spreadsheetDrawing">
      <xdr:col>85</xdr:col>
      <xdr:colOff>177800</xdr:colOff>
      <xdr:row>83</xdr:row>
      <xdr:rowOff>134620</xdr:rowOff>
    </xdr:to>
    <xdr:sp macro="" textlink="">
      <xdr:nvSpPr>
        <xdr:cNvPr id="660" name="フローチャート: 判断 65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42545</xdr:rowOff>
    </xdr:from>
    <xdr:to xmlns:xdr="http://schemas.openxmlformats.org/drawingml/2006/spreadsheetDrawing">
      <xdr:col>81</xdr:col>
      <xdr:colOff>101600</xdr:colOff>
      <xdr:row>83</xdr:row>
      <xdr:rowOff>144145</xdr:rowOff>
    </xdr:to>
    <xdr:sp macro="" textlink="">
      <xdr:nvSpPr>
        <xdr:cNvPr id="661" name="フローチャート: 判断 660"/>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27305</xdr:rowOff>
    </xdr:from>
    <xdr:to xmlns:xdr="http://schemas.openxmlformats.org/drawingml/2006/spreadsheetDrawing">
      <xdr:col>76</xdr:col>
      <xdr:colOff>165100</xdr:colOff>
      <xdr:row>83</xdr:row>
      <xdr:rowOff>128905</xdr:rowOff>
    </xdr:to>
    <xdr:sp macro="" textlink="">
      <xdr:nvSpPr>
        <xdr:cNvPr id="662" name="フローチャート: 判断 661"/>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25400</xdr:rowOff>
    </xdr:from>
    <xdr:to xmlns:xdr="http://schemas.openxmlformats.org/drawingml/2006/spreadsheetDrawing">
      <xdr:col>72</xdr:col>
      <xdr:colOff>38100</xdr:colOff>
      <xdr:row>82</xdr:row>
      <xdr:rowOff>127000</xdr:rowOff>
    </xdr:to>
    <xdr:sp macro="" textlink="">
      <xdr:nvSpPr>
        <xdr:cNvPr id="663" name="フローチャート: 判断 662"/>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141605</xdr:rowOff>
    </xdr:from>
    <xdr:to xmlns:xdr="http://schemas.openxmlformats.org/drawingml/2006/spreadsheetDrawing">
      <xdr:col>67</xdr:col>
      <xdr:colOff>101600</xdr:colOff>
      <xdr:row>81</xdr:row>
      <xdr:rowOff>71755</xdr:rowOff>
    </xdr:to>
    <xdr:sp macro="" textlink="">
      <xdr:nvSpPr>
        <xdr:cNvPr id="664" name="フローチャート: 判断 663"/>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23495</xdr:rowOff>
    </xdr:from>
    <xdr:to xmlns:xdr="http://schemas.openxmlformats.org/drawingml/2006/spreadsheetDrawing">
      <xdr:col>85</xdr:col>
      <xdr:colOff>177800</xdr:colOff>
      <xdr:row>84</xdr:row>
      <xdr:rowOff>125095</xdr:rowOff>
    </xdr:to>
    <xdr:sp macro="" textlink="">
      <xdr:nvSpPr>
        <xdr:cNvPr id="670" name="楕円 669"/>
        <xdr:cNvSpPr/>
      </xdr:nvSpPr>
      <xdr:spPr>
        <a:xfrm>
          <a:off x="16268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1905</xdr:rowOff>
    </xdr:from>
    <xdr:ext cx="405130" cy="259080"/>
    <xdr:sp macro="" textlink="">
      <xdr:nvSpPr>
        <xdr:cNvPr id="671" name="【消防施設】&#10;有形固定資産減価償却率該当値テキスト"/>
        <xdr:cNvSpPr txBox="1"/>
      </xdr:nvSpPr>
      <xdr:spPr>
        <a:xfrm>
          <a:off x="16357600" y="1440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153035</xdr:rowOff>
    </xdr:from>
    <xdr:to xmlns:xdr="http://schemas.openxmlformats.org/drawingml/2006/spreadsheetDrawing">
      <xdr:col>81</xdr:col>
      <xdr:colOff>101600</xdr:colOff>
      <xdr:row>84</xdr:row>
      <xdr:rowOff>83185</xdr:rowOff>
    </xdr:to>
    <xdr:sp macro="" textlink="">
      <xdr:nvSpPr>
        <xdr:cNvPr id="672" name="楕円 671"/>
        <xdr:cNvSpPr/>
      </xdr:nvSpPr>
      <xdr:spPr>
        <a:xfrm>
          <a:off x="15430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32385</xdr:rowOff>
    </xdr:from>
    <xdr:to xmlns:xdr="http://schemas.openxmlformats.org/drawingml/2006/spreadsheetDrawing">
      <xdr:col>85</xdr:col>
      <xdr:colOff>127000</xdr:colOff>
      <xdr:row>84</xdr:row>
      <xdr:rowOff>74930</xdr:rowOff>
    </xdr:to>
    <xdr:cxnSp macro="">
      <xdr:nvCxnSpPr>
        <xdr:cNvPr id="673" name="直線コネクタ 672"/>
        <xdr:cNvCxnSpPr/>
      </xdr:nvCxnSpPr>
      <xdr:spPr>
        <a:xfrm>
          <a:off x="15481300" y="144341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109220</xdr:rowOff>
    </xdr:from>
    <xdr:to xmlns:xdr="http://schemas.openxmlformats.org/drawingml/2006/spreadsheetDrawing">
      <xdr:col>76</xdr:col>
      <xdr:colOff>165100</xdr:colOff>
      <xdr:row>84</xdr:row>
      <xdr:rowOff>39370</xdr:rowOff>
    </xdr:to>
    <xdr:sp macro="" textlink="">
      <xdr:nvSpPr>
        <xdr:cNvPr id="674" name="楕円 673"/>
        <xdr:cNvSpPr/>
      </xdr:nvSpPr>
      <xdr:spPr>
        <a:xfrm>
          <a:off x="1454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160020</xdr:rowOff>
    </xdr:from>
    <xdr:to xmlns:xdr="http://schemas.openxmlformats.org/drawingml/2006/spreadsheetDrawing">
      <xdr:col>81</xdr:col>
      <xdr:colOff>50800</xdr:colOff>
      <xdr:row>84</xdr:row>
      <xdr:rowOff>32385</xdr:rowOff>
    </xdr:to>
    <xdr:cxnSp macro="">
      <xdr:nvCxnSpPr>
        <xdr:cNvPr id="675" name="直線コネクタ 674"/>
        <xdr:cNvCxnSpPr/>
      </xdr:nvCxnSpPr>
      <xdr:spPr>
        <a:xfrm>
          <a:off x="14592300" y="14390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61595</xdr:rowOff>
    </xdr:from>
    <xdr:to xmlns:xdr="http://schemas.openxmlformats.org/drawingml/2006/spreadsheetDrawing">
      <xdr:col>72</xdr:col>
      <xdr:colOff>38100</xdr:colOff>
      <xdr:row>83</xdr:row>
      <xdr:rowOff>163195</xdr:rowOff>
    </xdr:to>
    <xdr:sp macro="" textlink="">
      <xdr:nvSpPr>
        <xdr:cNvPr id="676" name="楕円 675"/>
        <xdr:cNvSpPr/>
      </xdr:nvSpPr>
      <xdr:spPr>
        <a:xfrm>
          <a:off x="13652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112395</xdr:rowOff>
    </xdr:from>
    <xdr:to xmlns:xdr="http://schemas.openxmlformats.org/drawingml/2006/spreadsheetDrawing">
      <xdr:col>76</xdr:col>
      <xdr:colOff>114300</xdr:colOff>
      <xdr:row>83</xdr:row>
      <xdr:rowOff>160020</xdr:rowOff>
    </xdr:to>
    <xdr:cxnSp macro="">
      <xdr:nvCxnSpPr>
        <xdr:cNvPr id="677" name="直線コネクタ 676"/>
        <xdr:cNvCxnSpPr/>
      </xdr:nvCxnSpPr>
      <xdr:spPr>
        <a:xfrm>
          <a:off x="13703300" y="14342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160655</xdr:rowOff>
    </xdr:from>
    <xdr:ext cx="405130" cy="259080"/>
    <xdr:sp macro="" textlink="">
      <xdr:nvSpPr>
        <xdr:cNvPr id="678" name="n_1aveValue【消防施設】&#10;有形固定資産減価償却率"/>
        <xdr:cNvSpPr txBox="1"/>
      </xdr:nvSpPr>
      <xdr:spPr>
        <a:xfrm>
          <a:off x="15266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145415</xdr:rowOff>
    </xdr:from>
    <xdr:ext cx="403860" cy="257810"/>
    <xdr:sp macro="" textlink="">
      <xdr:nvSpPr>
        <xdr:cNvPr id="679" name="n_2aveValue【消防施設】&#10;有形固定資産減価償却率"/>
        <xdr:cNvSpPr txBox="1"/>
      </xdr:nvSpPr>
      <xdr:spPr>
        <a:xfrm>
          <a:off x="14389735" y="14032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143510</xdr:rowOff>
    </xdr:from>
    <xdr:ext cx="403860" cy="257810"/>
    <xdr:sp macro="" textlink="">
      <xdr:nvSpPr>
        <xdr:cNvPr id="680" name="n_3aveValue【消防施設】&#10;有形固定資産減価償却率"/>
        <xdr:cNvSpPr txBox="1"/>
      </xdr:nvSpPr>
      <xdr:spPr>
        <a:xfrm>
          <a:off x="13500735" y="13859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88265</xdr:rowOff>
    </xdr:from>
    <xdr:ext cx="403860" cy="257810"/>
    <xdr:sp macro="" textlink="">
      <xdr:nvSpPr>
        <xdr:cNvPr id="681" name="n_4aveValue【消防施設】&#10;有形固定資産減価償却率"/>
        <xdr:cNvSpPr txBox="1"/>
      </xdr:nvSpPr>
      <xdr:spPr>
        <a:xfrm>
          <a:off x="12611735" y="13632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74930</xdr:rowOff>
    </xdr:from>
    <xdr:ext cx="405130" cy="257810"/>
    <xdr:sp macro="" textlink="">
      <xdr:nvSpPr>
        <xdr:cNvPr id="682" name="n_1mainValue【消防施設】&#10;有形固定資産減価償却率"/>
        <xdr:cNvSpPr txBox="1"/>
      </xdr:nvSpPr>
      <xdr:spPr>
        <a:xfrm>
          <a:off x="15266035" y="14476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30480</xdr:rowOff>
    </xdr:from>
    <xdr:ext cx="403860" cy="257810"/>
    <xdr:sp macro="" textlink="">
      <xdr:nvSpPr>
        <xdr:cNvPr id="683" name="n_2mainValue【消防施設】&#10;有形固定資産減価償却率"/>
        <xdr:cNvSpPr txBox="1"/>
      </xdr:nvSpPr>
      <xdr:spPr>
        <a:xfrm>
          <a:off x="14389735" y="14432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154940</xdr:rowOff>
    </xdr:from>
    <xdr:ext cx="403860" cy="257810"/>
    <xdr:sp macro="" textlink="">
      <xdr:nvSpPr>
        <xdr:cNvPr id="684" name="n_3mainValue【消防施設】&#10;有形固定資産減価償却率"/>
        <xdr:cNvSpPr txBox="1"/>
      </xdr:nvSpPr>
      <xdr:spPr>
        <a:xfrm>
          <a:off x="13500735" y="14385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3" name="テキスト ボックス 6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696" name="テキスト ボックス 695"/>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698" name="テキスト ボックス 697"/>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700" name="テキスト ボックス 699"/>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702" name="テキスト ボックス 701"/>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4" name="テキスト ボックス 7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149860</xdr:rowOff>
    </xdr:from>
    <xdr:to xmlns:xdr="http://schemas.openxmlformats.org/drawingml/2006/spreadsheetDrawing">
      <xdr:col>116</xdr:col>
      <xdr:colOff>62865</xdr:colOff>
      <xdr:row>85</xdr:row>
      <xdr:rowOff>156845</xdr:rowOff>
    </xdr:to>
    <xdr:cxnSp macro="">
      <xdr:nvCxnSpPr>
        <xdr:cNvPr id="706" name="直線コネクタ 705"/>
        <xdr:cNvCxnSpPr/>
      </xdr:nvCxnSpPr>
      <xdr:spPr>
        <a:xfrm flipV="1">
          <a:off x="22160865" y="1335151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160655</xdr:rowOff>
    </xdr:from>
    <xdr:ext cx="469900" cy="259080"/>
    <xdr:sp macro="" textlink="">
      <xdr:nvSpPr>
        <xdr:cNvPr id="707" name="【消防施設】&#10;一人当たり面積最小値テキスト"/>
        <xdr:cNvSpPr txBox="1"/>
      </xdr:nvSpPr>
      <xdr:spPr>
        <a:xfrm>
          <a:off x="22199600" y="14733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156845</xdr:rowOff>
    </xdr:from>
    <xdr:to xmlns:xdr="http://schemas.openxmlformats.org/drawingml/2006/spreadsheetDrawing">
      <xdr:col>116</xdr:col>
      <xdr:colOff>152400</xdr:colOff>
      <xdr:row>85</xdr:row>
      <xdr:rowOff>156845</xdr:rowOff>
    </xdr:to>
    <xdr:cxnSp macro="">
      <xdr:nvCxnSpPr>
        <xdr:cNvPr id="708" name="直線コネクタ 707"/>
        <xdr:cNvCxnSpPr/>
      </xdr:nvCxnSpPr>
      <xdr:spPr>
        <a:xfrm>
          <a:off x="22072600" y="1473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96520</xdr:rowOff>
    </xdr:from>
    <xdr:ext cx="469900" cy="259080"/>
    <xdr:sp macro="" textlink="">
      <xdr:nvSpPr>
        <xdr:cNvPr id="709" name="【消防施設】&#10;一人当たり面積最大値テキスト"/>
        <xdr:cNvSpPr txBox="1"/>
      </xdr:nvSpPr>
      <xdr:spPr>
        <a:xfrm>
          <a:off x="22199600" y="1312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149860</xdr:rowOff>
    </xdr:from>
    <xdr:to xmlns:xdr="http://schemas.openxmlformats.org/drawingml/2006/spreadsheetDrawing">
      <xdr:col>116</xdr:col>
      <xdr:colOff>152400</xdr:colOff>
      <xdr:row>77</xdr:row>
      <xdr:rowOff>149860</xdr:rowOff>
    </xdr:to>
    <xdr:cxnSp macro="">
      <xdr:nvCxnSpPr>
        <xdr:cNvPr id="710" name="直線コネクタ 709"/>
        <xdr:cNvCxnSpPr/>
      </xdr:nvCxnSpPr>
      <xdr:spPr>
        <a:xfrm>
          <a:off x="22072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91440</xdr:rowOff>
    </xdr:from>
    <xdr:ext cx="469900" cy="259080"/>
    <xdr:sp macro="" textlink="">
      <xdr:nvSpPr>
        <xdr:cNvPr id="711" name="【消防施設】&#10;一人当たり面積平均値テキスト"/>
        <xdr:cNvSpPr txBox="1"/>
      </xdr:nvSpPr>
      <xdr:spPr>
        <a:xfrm>
          <a:off x="22199600" y="1432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113030</xdr:rowOff>
    </xdr:from>
    <xdr:to xmlns:xdr="http://schemas.openxmlformats.org/drawingml/2006/spreadsheetDrawing">
      <xdr:col>116</xdr:col>
      <xdr:colOff>114300</xdr:colOff>
      <xdr:row>84</xdr:row>
      <xdr:rowOff>43180</xdr:rowOff>
    </xdr:to>
    <xdr:sp macro="" textlink="">
      <xdr:nvSpPr>
        <xdr:cNvPr id="712" name="フローチャート: 判断 711"/>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94615</xdr:rowOff>
    </xdr:from>
    <xdr:to xmlns:xdr="http://schemas.openxmlformats.org/drawingml/2006/spreadsheetDrawing">
      <xdr:col>112</xdr:col>
      <xdr:colOff>38100</xdr:colOff>
      <xdr:row>84</xdr:row>
      <xdr:rowOff>24765</xdr:rowOff>
    </xdr:to>
    <xdr:sp macro="" textlink="">
      <xdr:nvSpPr>
        <xdr:cNvPr id="713" name="フローチャート: 判断 712"/>
        <xdr:cNvSpPr/>
      </xdr:nvSpPr>
      <xdr:spPr>
        <a:xfrm>
          <a:off x="212725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76200</xdr:rowOff>
    </xdr:from>
    <xdr:to xmlns:xdr="http://schemas.openxmlformats.org/drawingml/2006/spreadsheetDrawing">
      <xdr:col>107</xdr:col>
      <xdr:colOff>101600</xdr:colOff>
      <xdr:row>84</xdr:row>
      <xdr:rowOff>6350</xdr:rowOff>
    </xdr:to>
    <xdr:sp macro="" textlink="">
      <xdr:nvSpPr>
        <xdr:cNvPr id="714" name="フローチャート: 判断 713"/>
        <xdr:cNvSpPr/>
      </xdr:nvSpPr>
      <xdr:spPr>
        <a:xfrm>
          <a:off x="20383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118745</xdr:rowOff>
    </xdr:to>
    <xdr:sp macro="" textlink="">
      <xdr:nvSpPr>
        <xdr:cNvPr id="715" name="フローチャート: 判断 714"/>
        <xdr:cNvSpPr/>
      </xdr:nvSpPr>
      <xdr:spPr>
        <a:xfrm>
          <a:off x="19494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110490</xdr:rowOff>
    </xdr:from>
    <xdr:to xmlns:xdr="http://schemas.openxmlformats.org/drawingml/2006/spreadsheetDrawing">
      <xdr:col>98</xdr:col>
      <xdr:colOff>38100</xdr:colOff>
      <xdr:row>85</xdr:row>
      <xdr:rowOff>40640</xdr:rowOff>
    </xdr:to>
    <xdr:sp macro="" textlink="">
      <xdr:nvSpPr>
        <xdr:cNvPr id="716" name="フローチャート: 判断 715"/>
        <xdr:cNvSpPr/>
      </xdr:nvSpPr>
      <xdr:spPr>
        <a:xfrm>
          <a:off x="18605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99060</xdr:rowOff>
    </xdr:from>
    <xdr:to xmlns:xdr="http://schemas.openxmlformats.org/drawingml/2006/spreadsheetDrawing">
      <xdr:col>116</xdr:col>
      <xdr:colOff>114300</xdr:colOff>
      <xdr:row>78</xdr:row>
      <xdr:rowOff>29210</xdr:rowOff>
    </xdr:to>
    <xdr:sp macro="" textlink="">
      <xdr:nvSpPr>
        <xdr:cNvPr id="722" name="楕円 721"/>
        <xdr:cNvSpPr/>
      </xdr:nvSpPr>
      <xdr:spPr>
        <a:xfrm>
          <a:off x="22110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52070</xdr:rowOff>
    </xdr:from>
    <xdr:ext cx="469900" cy="257810"/>
    <xdr:sp macro="" textlink="">
      <xdr:nvSpPr>
        <xdr:cNvPr id="723" name="【消防施設】&#10;一人当たり面積該当値テキスト"/>
        <xdr:cNvSpPr txBox="1"/>
      </xdr:nvSpPr>
      <xdr:spPr>
        <a:xfrm>
          <a:off x="22199600" y="13253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120650</xdr:rowOff>
    </xdr:from>
    <xdr:to xmlns:xdr="http://schemas.openxmlformats.org/drawingml/2006/spreadsheetDrawing">
      <xdr:col>112</xdr:col>
      <xdr:colOff>38100</xdr:colOff>
      <xdr:row>78</xdr:row>
      <xdr:rowOff>50165</xdr:rowOff>
    </xdr:to>
    <xdr:sp macro="" textlink="">
      <xdr:nvSpPr>
        <xdr:cNvPr id="724" name="楕円 723"/>
        <xdr:cNvSpPr/>
      </xdr:nvSpPr>
      <xdr:spPr>
        <a:xfrm>
          <a:off x="21272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77</xdr:row>
      <xdr:rowOff>149860</xdr:rowOff>
    </xdr:from>
    <xdr:to xmlns:xdr="http://schemas.openxmlformats.org/drawingml/2006/spreadsheetDrawing">
      <xdr:col>116</xdr:col>
      <xdr:colOff>63500</xdr:colOff>
      <xdr:row>77</xdr:row>
      <xdr:rowOff>170815</xdr:rowOff>
    </xdr:to>
    <xdr:cxnSp macro="">
      <xdr:nvCxnSpPr>
        <xdr:cNvPr id="725" name="直線コネクタ 724"/>
        <xdr:cNvCxnSpPr/>
      </xdr:nvCxnSpPr>
      <xdr:spPr>
        <a:xfrm flipV="1">
          <a:off x="21323300" y="133515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144780</xdr:rowOff>
    </xdr:from>
    <xdr:to xmlns:xdr="http://schemas.openxmlformats.org/drawingml/2006/spreadsheetDrawing">
      <xdr:col>107</xdr:col>
      <xdr:colOff>101600</xdr:colOff>
      <xdr:row>78</xdr:row>
      <xdr:rowOff>74930</xdr:rowOff>
    </xdr:to>
    <xdr:sp macro="" textlink="">
      <xdr:nvSpPr>
        <xdr:cNvPr id="726" name="楕円 725"/>
        <xdr:cNvSpPr/>
      </xdr:nvSpPr>
      <xdr:spPr>
        <a:xfrm>
          <a:off x="2038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170815</xdr:rowOff>
    </xdr:from>
    <xdr:to xmlns:xdr="http://schemas.openxmlformats.org/drawingml/2006/spreadsheetDrawing">
      <xdr:col>111</xdr:col>
      <xdr:colOff>177800</xdr:colOff>
      <xdr:row>78</xdr:row>
      <xdr:rowOff>24130</xdr:rowOff>
    </xdr:to>
    <xdr:cxnSp macro="">
      <xdr:nvCxnSpPr>
        <xdr:cNvPr id="727" name="直線コネクタ 726"/>
        <xdr:cNvCxnSpPr/>
      </xdr:nvCxnSpPr>
      <xdr:spPr>
        <a:xfrm flipV="1">
          <a:off x="20434300" y="133724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37465</xdr:rowOff>
    </xdr:from>
    <xdr:to xmlns:xdr="http://schemas.openxmlformats.org/drawingml/2006/spreadsheetDrawing">
      <xdr:col>102</xdr:col>
      <xdr:colOff>165100</xdr:colOff>
      <xdr:row>84</xdr:row>
      <xdr:rowOff>139065</xdr:rowOff>
    </xdr:to>
    <xdr:sp macro="" textlink="">
      <xdr:nvSpPr>
        <xdr:cNvPr id="728" name="楕円 727"/>
        <xdr:cNvSpPr/>
      </xdr:nvSpPr>
      <xdr:spPr>
        <a:xfrm>
          <a:off x="19494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24130</xdr:rowOff>
    </xdr:from>
    <xdr:to xmlns:xdr="http://schemas.openxmlformats.org/drawingml/2006/spreadsheetDrawing">
      <xdr:col>107</xdr:col>
      <xdr:colOff>50800</xdr:colOff>
      <xdr:row>84</xdr:row>
      <xdr:rowOff>88265</xdr:rowOff>
    </xdr:to>
    <xdr:cxnSp macro="">
      <xdr:nvCxnSpPr>
        <xdr:cNvPr id="729" name="直線コネクタ 728"/>
        <xdr:cNvCxnSpPr/>
      </xdr:nvCxnSpPr>
      <xdr:spPr>
        <a:xfrm flipV="1">
          <a:off x="19545300" y="13397230"/>
          <a:ext cx="889000" cy="1092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15875</xdr:rowOff>
    </xdr:from>
    <xdr:ext cx="469900" cy="259080"/>
    <xdr:sp macro="" textlink="">
      <xdr:nvSpPr>
        <xdr:cNvPr id="730" name="n_1aveValue【消防施設】&#10;一人当たり面積"/>
        <xdr:cNvSpPr txBox="1"/>
      </xdr:nvSpPr>
      <xdr:spPr>
        <a:xfrm>
          <a:off x="21075650" y="1441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168910</xdr:rowOff>
    </xdr:from>
    <xdr:ext cx="468630" cy="257810"/>
    <xdr:sp macro="" textlink="">
      <xdr:nvSpPr>
        <xdr:cNvPr id="731" name="n_2aveValue【消防施設】&#10;一人当たり面積"/>
        <xdr:cNvSpPr txBox="1"/>
      </xdr:nvSpPr>
      <xdr:spPr>
        <a:xfrm>
          <a:off x="20199350" y="14399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135255</xdr:rowOff>
    </xdr:from>
    <xdr:ext cx="468630" cy="257810"/>
    <xdr:sp macro="" textlink="">
      <xdr:nvSpPr>
        <xdr:cNvPr id="732" name="n_3aveValue【消防施設】&#10;一人当たり面積"/>
        <xdr:cNvSpPr txBox="1"/>
      </xdr:nvSpPr>
      <xdr:spPr>
        <a:xfrm>
          <a:off x="19310350" y="14194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57150</xdr:rowOff>
    </xdr:from>
    <xdr:ext cx="468630" cy="259080"/>
    <xdr:sp macro="" textlink="">
      <xdr:nvSpPr>
        <xdr:cNvPr id="733" name="n_4aveValue【消防施設】&#10;一人当たり面積"/>
        <xdr:cNvSpPr txBox="1"/>
      </xdr:nvSpPr>
      <xdr:spPr>
        <a:xfrm>
          <a:off x="18421350" y="1428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76</xdr:row>
      <xdr:rowOff>66675</xdr:rowOff>
    </xdr:from>
    <xdr:ext cx="469900" cy="257810"/>
    <xdr:sp macro="" textlink="">
      <xdr:nvSpPr>
        <xdr:cNvPr id="734" name="n_1mainValue【消防施設】&#10;一人当たり面積"/>
        <xdr:cNvSpPr txBox="1"/>
      </xdr:nvSpPr>
      <xdr:spPr>
        <a:xfrm>
          <a:off x="21075650" y="13096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91440</xdr:rowOff>
    </xdr:from>
    <xdr:ext cx="468630" cy="259080"/>
    <xdr:sp macro="" textlink="">
      <xdr:nvSpPr>
        <xdr:cNvPr id="735" name="n_2mainValue【消防施設】&#10;一人当たり面積"/>
        <xdr:cNvSpPr txBox="1"/>
      </xdr:nvSpPr>
      <xdr:spPr>
        <a:xfrm>
          <a:off x="20199350" y="13121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130175</xdr:rowOff>
    </xdr:from>
    <xdr:ext cx="468630" cy="259080"/>
    <xdr:sp macro="" textlink="">
      <xdr:nvSpPr>
        <xdr:cNvPr id="736" name="n_3mainValue【消防施設】&#10;一人当たり面積"/>
        <xdr:cNvSpPr txBox="1"/>
      </xdr:nvSpPr>
      <xdr:spPr>
        <a:xfrm>
          <a:off x="19310350" y="14531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5" name="テキスト ボックス 7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7" name="テキスト ボックス 7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49" name="テキスト ボックス 74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3" name="テキスト ボックス 75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59" name="テキスト ボックス 75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33655</xdr:rowOff>
    </xdr:to>
    <xdr:cxnSp macro="">
      <xdr:nvCxnSpPr>
        <xdr:cNvPr id="762" name="直線コネクタ 761"/>
        <xdr:cNvCxnSpPr/>
      </xdr:nvCxnSpPr>
      <xdr:spPr>
        <a:xfrm flipV="1">
          <a:off x="16318865" y="171932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3"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4" name="直線コネクタ 763"/>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40360" cy="257810"/>
    <xdr:sp macro="" textlink="">
      <xdr:nvSpPr>
        <xdr:cNvPr id="765" name="【庁舎】&#10;有形固定資産減価償却率最大値テキスト"/>
        <xdr:cNvSpPr txBox="1"/>
      </xdr:nvSpPr>
      <xdr:spPr>
        <a:xfrm>
          <a:off x="16357600" y="169684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766" name="直線コネクタ 765"/>
        <xdr:cNvCxnSpPr/>
      </xdr:nvCxnSpPr>
      <xdr:spPr>
        <a:xfrm>
          <a:off x="16230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52070</xdr:rowOff>
    </xdr:from>
    <xdr:ext cx="405130" cy="257810"/>
    <xdr:sp macro="" textlink="">
      <xdr:nvSpPr>
        <xdr:cNvPr id="767" name="【庁舎】&#10;有形固定資産減価償却率平均値テキスト"/>
        <xdr:cNvSpPr txBox="1"/>
      </xdr:nvSpPr>
      <xdr:spPr>
        <a:xfrm>
          <a:off x="16357600" y="17882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73025</xdr:rowOff>
    </xdr:from>
    <xdr:to xmlns:xdr="http://schemas.openxmlformats.org/drawingml/2006/spreadsheetDrawing">
      <xdr:col>85</xdr:col>
      <xdr:colOff>177800</xdr:colOff>
      <xdr:row>105</xdr:row>
      <xdr:rowOff>3175</xdr:rowOff>
    </xdr:to>
    <xdr:sp macro="" textlink="">
      <xdr:nvSpPr>
        <xdr:cNvPr id="768" name="フローチャート: 判断 767"/>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53340</xdr:rowOff>
    </xdr:from>
    <xdr:to xmlns:xdr="http://schemas.openxmlformats.org/drawingml/2006/spreadsheetDrawing">
      <xdr:col>81</xdr:col>
      <xdr:colOff>101600</xdr:colOff>
      <xdr:row>104</xdr:row>
      <xdr:rowOff>154940</xdr:rowOff>
    </xdr:to>
    <xdr:sp macro="" textlink="">
      <xdr:nvSpPr>
        <xdr:cNvPr id="769" name="フローチャート: 判断 768"/>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770" name="フローチャート: 判断 769"/>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19050</xdr:rowOff>
    </xdr:from>
    <xdr:to xmlns:xdr="http://schemas.openxmlformats.org/drawingml/2006/spreadsheetDrawing">
      <xdr:col>72</xdr:col>
      <xdr:colOff>38100</xdr:colOff>
      <xdr:row>105</xdr:row>
      <xdr:rowOff>120650</xdr:rowOff>
    </xdr:to>
    <xdr:sp macro="" textlink="">
      <xdr:nvSpPr>
        <xdr:cNvPr id="771" name="フローチャート: 判断 770"/>
        <xdr:cNvSpPr/>
      </xdr:nvSpPr>
      <xdr:spPr>
        <a:xfrm>
          <a:off x="13652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72" name="フローチャート: 判断 771"/>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57785</xdr:rowOff>
    </xdr:from>
    <xdr:to xmlns:xdr="http://schemas.openxmlformats.org/drawingml/2006/spreadsheetDrawing">
      <xdr:col>85</xdr:col>
      <xdr:colOff>177800</xdr:colOff>
      <xdr:row>100</xdr:row>
      <xdr:rowOff>159385</xdr:rowOff>
    </xdr:to>
    <xdr:sp macro="" textlink="">
      <xdr:nvSpPr>
        <xdr:cNvPr id="778" name="楕円 777"/>
        <xdr:cNvSpPr/>
      </xdr:nvSpPr>
      <xdr:spPr>
        <a:xfrm>
          <a:off x="162687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144145</xdr:rowOff>
    </xdr:from>
    <xdr:ext cx="405130" cy="257810"/>
    <xdr:sp macro="" textlink="">
      <xdr:nvSpPr>
        <xdr:cNvPr id="779" name="【庁舎】&#10;有形固定資産減価償却率該当値テキスト"/>
        <xdr:cNvSpPr txBox="1"/>
      </xdr:nvSpPr>
      <xdr:spPr>
        <a:xfrm>
          <a:off x="16357600" y="17117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25400</xdr:rowOff>
    </xdr:from>
    <xdr:to xmlns:xdr="http://schemas.openxmlformats.org/drawingml/2006/spreadsheetDrawing">
      <xdr:col>81</xdr:col>
      <xdr:colOff>101600</xdr:colOff>
      <xdr:row>100</xdr:row>
      <xdr:rowOff>127000</xdr:rowOff>
    </xdr:to>
    <xdr:sp macro="" textlink="">
      <xdr:nvSpPr>
        <xdr:cNvPr id="780" name="楕円 779"/>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76200</xdr:rowOff>
    </xdr:from>
    <xdr:to xmlns:xdr="http://schemas.openxmlformats.org/drawingml/2006/spreadsheetDrawing">
      <xdr:col>85</xdr:col>
      <xdr:colOff>127000</xdr:colOff>
      <xdr:row>100</xdr:row>
      <xdr:rowOff>109220</xdr:rowOff>
    </xdr:to>
    <xdr:cxnSp macro="">
      <xdr:nvCxnSpPr>
        <xdr:cNvPr id="781" name="直線コネクタ 780"/>
        <xdr:cNvCxnSpPr/>
      </xdr:nvCxnSpPr>
      <xdr:spPr>
        <a:xfrm>
          <a:off x="15481300" y="172212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99</xdr:row>
      <xdr:rowOff>164465</xdr:rowOff>
    </xdr:from>
    <xdr:to xmlns:xdr="http://schemas.openxmlformats.org/drawingml/2006/spreadsheetDrawing">
      <xdr:col>76</xdr:col>
      <xdr:colOff>165100</xdr:colOff>
      <xdr:row>100</xdr:row>
      <xdr:rowOff>94615</xdr:rowOff>
    </xdr:to>
    <xdr:sp macro="" textlink="">
      <xdr:nvSpPr>
        <xdr:cNvPr id="782" name="楕円 781"/>
        <xdr:cNvSpPr/>
      </xdr:nvSpPr>
      <xdr:spPr>
        <a:xfrm>
          <a:off x="145415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43815</xdr:rowOff>
    </xdr:from>
    <xdr:to xmlns:xdr="http://schemas.openxmlformats.org/drawingml/2006/spreadsheetDrawing">
      <xdr:col>81</xdr:col>
      <xdr:colOff>50800</xdr:colOff>
      <xdr:row>100</xdr:row>
      <xdr:rowOff>76200</xdr:rowOff>
    </xdr:to>
    <xdr:cxnSp macro="">
      <xdr:nvCxnSpPr>
        <xdr:cNvPr id="783" name="直線コネクタ 782"/>
        <xdr:cNvCxnSpPr/>
      </xdr:nvCxnSpPr>
      <xdr:spPr>
        <a:xfrm>
          <a:off x="14592300" y="17188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137795</xdr:rowOff>
    </xdr:from>
    <xdr:to xmlns:xdr="http://schemas.openxmlformats.org/drawingml/2006/spreadsheetDrawing">
      <xdr:col>72</xdr:col>
      <xdr:colOff>38100</xdr:colOff>
      <xdr:row>101</xdr:row>
      <xdr:rowOff>67945</xdr:rowOff>
    </xdr:to>
    <xdr:sp macro="" textlink="">
      <xdr:nvSpPr>
        <xdr:cNvPr id="784" name="楕円 783"/>
        <xdr:cNvSpPr/>
      </xdr:nvSpPr>
      <xdr:spPr>
        <a:xfrm>
          <a:off x="13652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43815</xdr:rowOff>
    </xdr:from>
    <xdr:to xmlns:xdr="http://schemas.openxmlformats.org/drawingml/2006/spreadsheetDrawing">
      <xdr:col>76</xdr:col>
      <xdr:colOff>114300</xdr:colOff>
      <xdr:row>101</xdr:row>
      <xdr:rowOff>17780</xdr:rowOff>
    </xdr:to>
    <xdr:cxnSp macro="">
      <xdr:nvCxnSpPr>
        <xdr:cNvPr id="785" name="直線コネクタ 784"/>
        <xdr:cNvCxnSpPr/>
      </xdr:nvCxnSpPr>
      <xdr:spPr>
        <a:xfrm flipV="1">
          <a:off x="13703300" y="1718881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107315</xdr:rowOff>
    </xdr:from>
    <xdr:to xmlns:xdr="http://schemas.openxmlformats.org/drawingml/2006/spreadsheetDrawing">
      <xdr:col>67</xdr:col>
      <xdr:colOff>101600</xdr:colOff>
      <xdr:row>101</xdr:row>
      <xdr:rowOff>37465</xdr:rowOff>
    </xdr:to>
    <xdr:sp macro="" textlink="">
      <xdr:nvSpPr>
        <xdr:cNvPr id="786" name="楕円 785"/>
        <xdr:cNvSpPr/>
      </xdr:nvSpPr>
      <xdr:spPr>
        <a:xfrm>
          <a:off x="12763500" y="17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158115</xdr:rowOff>
    </xdr:from>
    <xdr:to xmlns:xdr="http://schemas.openxmlformats.org/drawingml/2006/spreadsheetDrawing">
      <xdr:col>71</xdr:col>
      <xdr:colOff>177800</xdr:colOff>
      <xdr:row>101</xdr:row>
      <xdr:rowOff>17780</xdr:rowOff>
    </xdr:to>
    <xdr:cxnSp macro="">
      <xdr:nvCxnSpPr>
        <xdr:cNvPr id="787" name="直線コネクタ 786"/>
        <xdr:cNvCxnSpPr/>
      </xdr:nvCxnSpPr>
      <xdr:spPr>
        <a:xfrm>
          <a:off x="12814300" y="173031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146050</xdr:rowOff>
    </xdr:from>
    <xdr:ext cx="405130" cy="257810"/>
    <xdr:sp macro="" textlink="">
      <xdr:nvSpPr>
        <xdr:cNvPr id="788" name="n_1aveValue【庁舎】&#10;有形固定資産減価償却率"/>
        <xdr:cNvSpPr txBox="1"/>
      </xdr:nvSpPr>
      <xdr:spPr>
        <a:xfrm>
          <a:off x="15266035" y="17976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3860" cy="257810"/>
    <xdr:sp macro="" textlink="">
      <xdr:nvSpPr>
        <xdr:cNvPr id="789" name="n_2aveValue【庁舎】&#10;有形固定資産減価償却率"/>
        <xdr:cNvSpPr txBox="1"/>
      </xdr:nvSpPr>
      <xdr:spPr>
        <a:xfrm>
          <a:off x="14389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111760</xdr:rowOff>
    </xdr:from>
    <xdr:ext cx="403860" cy="257810"/>
    <xdr:sp macro="" textlink="">
      <xdr:nvSpPr>
        <xdr:cNvPr id="790" name="n_3aveValue【庁舎】&#10;有形固定資産減価償却率"/>
        <xdr:cNvSpPr txBox="1"/>
      </xdr:nvSpPr>
      <xdr:spPr>
        <a:xfrm>
          <a:off x="13500735" y="18114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86995</xdr:rowOff>
    </xdr:from>
    <xdr:ext cx="403860" cy="257810"/>
    <xdr:sp macro="" textlink="">
      <xdr:nvSpPr>
        <xdr:cNvPr id="791" name="n_4aveValue【庁舎】&#10;有形固定資産減価償却率"/>
        <xdr:cNvSpPr txBox="1"/>
      </xdr:nvSpPr>
      <xdr:spPr>
        <a:xfrm>
          <a:off x="12611735" y="18089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143510</xdr:rowOff>
    </xdr:from>
    <xdr:ext cx="340360" cy="257810"/>
    <xdr:sp macro="" textlink="">
      <xdr:nvSpPr>
        <xdr:cNvPr id="792" name="n_1mainValue【庁舎】&#10;有形固定資産減価償却率"/>
        <xdr:cNvSpPr txBox="1"/>
      </xdr:nvSpPr>
      <xdr:spPr>
        <a:xfrm>
          <a:off x="15298420" y="169456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98</xdr:row>
      <xdr:rowOff>111125</xdr:rowOff>
    </xdr:from>
    <xdr:ext cx="340360" cy="257810"/>
    <xdr:sp macro="" textlink="">
      <xdr:nvSpPr>
        <xdr:cNvPr id="793" name="n_2mainValue【庁舎】&#10;有形固定資産減価償却率"/>
        <xdr:cNvSpPr txBox="1"/>
      </xdr:nvSpPr>
      <xdr:spPr>
        <a:xfrm>
          <a:off x="14422120" y="169132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84455</xdr:rowOff>
    </xdr:from>
    <xdr:ext cx="403860" cy="259080"/>
    <xdr:sp macro="" textlink="">
      <xdr:nvSpPr>
        <xdr:cNvPr id="794" name="n_3mainValue【庁舎】&#10;有形固定資産減価償却率"/>
        <xdr:cNvSpPr txBox="1"/>
      </xdr:nvSpPr>
      <xdr:spPr>
        <a:xfrm>
          <a:off x="13500735" y="17058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53975</xdr:rowOff>
    </xdr:from>
    <xdr:ext cx="403860" cy="257810"/>
    <xdr:sp macro="" textlink="">
      <xdr:nvSpPr>
        <xdr:cNvPr id="795" name="n_4mainValue【庁舎】&#10;有形固定資産減価償却率"/>
        <xdr:cNvSpPr txBox="1"/>
      </xdr:nvSpPr>
      <xdr:spPr>
        <a:xfrm>
          <a:off x="12611735" y="17027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4" name="テキスト ボックス 8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6" name="直線コネクタ 8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807" name="テキスト ボックス 806"/>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8" name="直線コネクタ 8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809" name="テキスト ボックス 808"/>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0" name="直線コネクタ 8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811" name="テキスト ボックス 810"/>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2" name="直線コネクタ 8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813" name="テキスト ボックス 812"/>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4" name="直線コネクタ 8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815" name="テキスト ボックス 814"/>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6" name="直線コネクタ 8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817" name="テキスト ボックス 816"/>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9" name="テキスト ボックス 81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107</xdr:row>
      <xdr:rowOff>161290</xdr:rowOff>
    </xdr:to>
    <xdr:cxnSp macro="">
      <xdr:nvCxnSpPr>
        <xdr:cNvPr id="821" name="直線コネクタ 820"/>
        <xdr:cNvCxnSpPr/>
      </xdr:nvCxnSpPr>
      <xdr:spPr>
        <a:xfrm flipV="1">
          <a:off x="22160865" y="1716405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165100</xdr:rowOff>
    </xdr:from>
    <xdr:ext cx="469900" cy="259080"/>
    <xdr:sp macro="" textlink="">
      <xdr:nvSpPr>
        <xdr:cNvPr id="822"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161290</xdr:rowOff>
    </xdr:from>
    <xdr:to xmlns:xdr="http://schemas.openxmlformats.org/drawingml/2006/spreadsheetDrawing">
      <xdr:col>116</xdr:col>
      <xdr:colOff>152400</xdr:colOff>
      <xdr:row>107</xdr:row>
      <xdr:rowOff>161290</xdr:rowOff>
    </xdr:to>
    <xdr:cxnSp macro="">
      <xdr:nvCxnSpPr>
        <xdr:cNvPr id="823" name="直線コネクタ 822"/>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4"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153035</xdr:rowOff>
    </xdr:from>
    <xdr:ext cx="469900" cy="259080"/>
    <xdr:sp macro="" textlink="">
      <xdr:nvSpPr>
        <xdr:cNvPr id="826" name="【庁舎】&#10;一人当たり面積平均値テキスト"/>
        <xdr:cNvSpPr txBox="1"/>
      </xdr:nvSpPr>
      <xdr:spPr>
        <a:xfrm>
          <a:off x="22199600" y="1798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130175</xdr:rowOff>
    </xdr:from>
    <xdr:to xmlns:xdr="http://schemas.openxmlformats.org/drawingml/2006/spreadsheetDrawing">
      <xdr:col>116</xdr:col>
      <xdr:colOff>114300</xdr:colOff>
      <xdr:row>106</xdr:row>
      <xdr:rowOff>60325</xdr:rowOff>
    </xdr:to>
    <xdr:sp macro="" textlink="">
      <xdr:nvSpPr>
        <xdr:cNvPr id="827" name="フローチャート: 判断 826"/>
        <xdr:cNvSpPr/>
      </xdr:nvSpPr>
      <xdr:spPr>
        <a:xfrm>
          <a:off x="22110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828" name="フローチャート: 判断 827"/>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110490</xdr:rowOff>
    </xdr:from>
    <xdr:to xmlns:xdr="http://schemas.openxmlformats.org/drawingml/2006/spreadsheetDrawing">
      <xdr:col>107</xdr:col>
      <xdr:colOff>101600</xdr:colOff>
      <xdr:row>106</xdr:row>
      <xdr:rowOff>40640</xdr:rowOff>
    </xdr:to>
    <xdr:sp macro="" textlink="">
      <xdr:nvSpPr>
        <xdr:cNvPr id="829" name="フローチャート: 判断 828"/>
        <xdr:cNvSpPr/>
      </xdr:nvSpPr>
      <xdr:spPr>
        <a:xfrm>
          <a:off x="2038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15875</xdr:rowOff>
    </xdr:from>
    <xdr:to xmlns:xdr="http://schemas.openxmlformats.org/drawingml/2006/spreadsheetDrawing">
      <xdr:col>102</xdr:col>
      <xdr:colOff>165100</xdr:colOff>
      <xdr:row>106</xdr:row>
      <xdr:rowOff>117475</xdr:rowOff>
    </xdr:to>
    <xdr:sp macro="" textlink="">
      <xdr:nvSpPr>
        <xdr:cNvPr id="830" name="フローチャート: 判断 829"/>
        <xdr:cNvSpPr/>
      </xdr:nvSpPr>
      <xdr:spPr>
        <a:xfrm>
          <a:off x="19494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30480</xdr:rowOff>
    </xdr:from>
    <xdr:to xmlns:xdr="http://schemas.openxmlformats.org/drawingml/2006/spreadsheetDrawing">
      <xdr:col>98</xdr:col>
      <xdr:colOff>38100</xdr:colOff>
      <xdr:row>106</xdr:row>
      <xdr:rowOff>132080</xdr:rowOff>
    </xdr:to>
    <xdr:sp macro="" textlink="">
      <xdr:nvSpPr>
        <xdr:cNvPr id="831" name="フローチャート: 判断 830"/>
        <xdr:cNvSpPr/>
      </xdr:nvSpPr>
      <xdr:spPr>
        <a:xfrm>
          <a:off x="18605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67945</xdr:rowOff>
    </xdr:from>
    <xdr:to xmlns:xdr="http://schemas.openxmlformats.org/drawingml/2006/spreadsheetDrawing">
      <xdr:col>116</xdr:col>
      <xdr:colOff>114300</xdr:colOff>
      <xdr:row>106</xdr:row>
      <xdr:rowOff>169545</xdr:rowOff>
    </xdr:to>
    <xdr:sp macro="" textlink="">
      <xdr:nvSpPr>
        <xdr:cNvPr id="837" name="楕円 836"/>
        <xdr:cNvSpPr/>
      </xdr:nvSpPr>
      <xdr:spPr>
        <a:xfrm>
          <a:off x="221107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46355</xdr:rowOff>
    </xdr:from>
    <xdr:ext cx="469900" cy="259080"/>
    <xdr:sp macro="" textlink="">
      <xdr:nvSpPr>
        <xdr:cNvPr id="838" name="【庁舎】&#10;一人当たり面積該当値テキスト"/>
        <xdr:cNvSpPr txBox="1"/>
      </xdr:nvSpPr>
      <xdr:spPr>
        <a:xfrm>
          <a:off x="22199600" y="1822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74930</xdr:rowOff>
    </xdr:from>
    <xdr:to xmlns:xdr="http://schemas.openxmlformats.org/drawingml/2006/spreadsheetDrawing">
      <xdr:col>112</xdr:col>
      <xdr:colOff>38100</xdr:colOff>
      <xdr:row>107</xdr:row>
      <xdr:rowOff>4445</xdr:rowOff>
    </xdr:to>
    <xdr:sp macro="" textlink="">
      <xdr:nvSpPr>
        <xdr:cNvPr id="839" name="楕円 838"/>
        <xdr:cNvSpPr/>
      </xdr:nvSpPr>
      <xdr:spPr>
        <a:xfrm>
          <a:off x="21272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118745</xdr:rowOff>
    </xdr:from>
    <xdr:to xmlns:xdr="http://schemas.openxmlformats.org/drawingml/2006/spreadsheetDrawing">
      <xdr:col>116</xdr:col>
      <xdr:colOff>63500</xdr:colOff>
      <xdr:row>106</xdr:row>
      <xdr:rowOff>125095</xdr:rowOff>
    </xdr:to>
    <xdr:cxnSp macro="">
      <xdr:nvCxnSpPr>
        <xdr:cNvPr id="840" name="直線コネクタ 839"/>
        <xdr:cNvCxnSpPr/>
      </xdr:nvCxnSpPr>
      <xdr:spPr>
        <a:xfrm flipV="1">
          <a:off x="21323300" y="182924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82550</xdr:rowOff>
    </xdr:from>
    <xdr:to xmlns:xdr="http://schemas.openxmlformats.org/drawingml/2006/spreadsheetDrawing">
      <xdr:col>107</xdr:col>
      <xdr:colOff>101600</xdr:colOff>
      <xdr:row>107</xdr:row>
      <xdr:rowOff>12700</xdr:rowOff>
    </xdr:to>
    <xdr:sp macro="" textlink="">
      <xdr:nvSpPr>
        <xdr:cNvPr id="841" name="楕円 840"/>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125095</xdr:rowOff>
    </xdr:from>
    <xdr:to xmlns:xdr="http://schemas.openxmlformats.org/drawingml/2006/spreadsheetDrawing">
      <xdr:col>111</xdr:col>
      <xdr:colOff>177800</xdr:colOff>
      <xdr:row>106</xdr:row>
      <xdr:rowOff>133350</xdr:rowOff>
    </xdr:to>
    <xdr:cxnSp macro="">
      <xdr:nvCxnSpPr>
        <xdr:cNvPr id="842" name="直線コネクタ 841"/>
        <xdr:cNvCxnSpPr/>
      </xdr:nvCxnSpPr>
      <xdr:spPr>
        <a:xfrm flipV="1">
          <a:off x="20434300" y="18298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29210</xdr:rowOff>
    </xdr:from>
    <xdr:to xmlns:xdr="http://schemas.openxmlformats.org/drawingml/2006/spreadsheetDrawing">
      <xdr:col>102</xdr:col>
      <xdr:colOff>165100</xdr:colOff>
      <xdr:row>105</xdr:row>
      <xdr:rowOff>130175</xdr:rowOff>
    </xdr:to>
    <xdr:sp macro="" textlink="">
      <xdr:nvSpPr>
        <xdr:cNvPr id="843" name="楕円 842"/>
        <xdr:cNvSpPr/>
      </xdr:nvSpPr>
      <xdr:spPr>
        <a:xfrm>
          <a:off x="194945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79375</xdr:rowOff>
    </xdr:from>
    <xdr:to xmlns:xdr="http://schemas.openxmlformats.org/drawingml/2006/spreadsheetDrawing">
      <xdr:col>107</xdr:col>
      <xdr:colOff>50800</xdr:colOff>
      <xdr:row>106</xdr:row>
      <xdr:rowOff>133350</xdr:rowOff>
    </xdr:to>
    <xdr:cxnSp macro="">
      <xdr:nvCxnSpPr>
        <xdr:cNvPr id="844" name="直線コネクタ 843"/>
        <xdr:cNvCxnSpPr/>
      </xdr:nvCxnSpPr>
      <xdr:spPr>
        <a:xfrm>
          <a:off x="19545300" y="1808162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40640</xdr:rowOff>
    </xdr:from>
    <xdr:to xmlns:xdr="http://schemas.openxmlformats.org/drawingml/2006/spreadsheetDrawing">
      <xdr:col>98</xdr:col>
      <xdr:colOff>38100</xdr:colOff>
      <xdr:row>105</xdr:row>
      <xdr:rowOff>141605</xdr:rowOff>
    </xdr:to>
    <xdr:sp macro="" textlink="">
      <xdr:nvSpPr>
        <xdr:cNvPr id="845" name="楕円 844"/>
        <xdr:cNvSpPr/>
      </xdr:nvSpPr>
      <xdr:spPr>
        <a:xfrm>
          <a:off x="18605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79375</xdr:rowOff>
    </xdr:from>
    <xdr:to xmlns:xdr="http://schemas.openxmlformats.org/drawingml/2006/spreadsheetDrawing">
      <xdr:col>102</xdr:col>
      <xdr:colOff>114300</xdr:colOff>
      <xdr:row>105</xdr:row>
      <xdr:rowOff>90805</xdr:rowOff>
    </xdr:to>
    <xdr:cxnSp macro="">
      <xdr:nvCxnSpPr>
        <xdr:cNvPr id="846" name="直線コネクタ 845"/>
        <xdr:cNvCxnSpPr/>
      </xdr:nvCxnSpPr>
      <xdr:spPr>
        <a:xfrm flipV="1">
          <a:off x="18656300" y="180816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80010</xdr:rowOff>
    </xdr:from>
    <xdr:ext cx="469900" cy="259080"/>
    <xdr:sp macro="" textlink="">
      <xdr:nvSpPr>
        <xdr:cNvPr id="847" name="n_1ave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57150</xdr:rowOff>
    </xdr:from>
    <xdr:ext cx="468630" cy="259080"/>
    <xdr:sp macro="" textlink="">
      <xdr:nvSpPr>
        <xdr:cNvPr id="848" name="n_2aveValue【庁舎】&#10;一人当たり面積"/>
        <xdr:cNvSpPr txBox="1"/>
      </xdr:nvSpPr>
      <xdr:spPr>
        <a:xfrm>
          <a:off x="20199350" y="17887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109220</xdr:rowOff>
    </xdr:from>
    <xdr:ext cx="468630" cy="257810"/>
    <xdr:sp macro="" textlink="">
      <xdr:nvSpPr>
        <xdr:cNvPr id="849" name="n_3aveValue【庁舎】&#10;一人当たり面積"/>
        <xdr:cNvSpPr txBox="1"/>
      </xdr:nvSpPr>
      <xdr:spPr>
        <a:xfrm>
          <a:off x="19310350" y="18282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123190</xdr:rowOff>
    </xdr:from>
    <xdr:ext cx="468630" cy="257810"/>
    <xdr:sp macro="" textlink="">
      <xdr:nvSpPr>
        <xdr:cNvPr id="850" name="n_4aveValue【庁舎】&#10;一人当たり面積"/>
        <xdr:cNvSpPr txBox="1"/>
      </xdr:nvSpPr>
      <xdr:spPr>
        <a:xfrm>
          <a:off x="18421350" y="18296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167005</xdr:rowOff>
    </xdr:from>
    <xdr:ext cx="469900" cy="257810"/>
    <xdr:sp macro="" textlink="">
      <xdr:nvSpPr>
        <xdr:cNvPr id="851" name="n_1mainValue【庁舎】&#10;一人当たり面積"/>
        <xdr:cNvSpPr txBox="1"/>
      </xdr:nvSpPr>
      <xdr:spPr>
        <a:xfrm>
          <a:off x="21075650" y="18340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3810</xdr:rowOff>
    </xdr:from>
    <xdr:ext cx="468630" cy="259080"/>
    <xdr:sp macro="" textlink="">
      <xdr:nvSpPr>
        <xdr:cNvPr id="852" name="n_2mainValue【庁舎】&#10;一人当たり面積"/>
        <xdr:cNvSpPr txBox="1"/>
      </xdr:nvSpPr>
      <xdr:spPr>
        <a:xfrm>
          <a:off x="20199350" y="1834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146685</xdr:rowOff>
    </xdr:from>
    <xdr:ext cx="468630" cy="257810"/>
    <xdr:sp macro="" textlink="">
      <xdr:nvSpPr>
        <xdr:cNvPr id="853" name="n_3mainValue【庁舎】&#10;一人当たり面積"/>
        <xdr:cNvSpPr txBox="1"/>
      </xdr:nvSpPr>
      <xdr:spPr>
        <a:xfrm>
          <a:off x="19310350" y="17806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158115</xdr:rowOff>
    </xdr:from>
    <xdr:ext cx="468630" cy="257810"/>
    <xdr:sp macro="" textlink="">
      <xdr:nvSpPr>
        <xdr:cNvPr id="854" name="n_4mainValue【庁舎】&#10;一人当たり面積"/>
        <xdr:cNvSpPr txBox="1"/>
      </xdr:nvSpPr>
      <xdr:spPr>
        <a:xfrm>
          <a:off x="18421350" y="17817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a:t>
          </a:r>
          <a:r>
            <a:rPr kumimoji="1" lang="ja-JP" altLang="en-US" sz="1300">
              <a:latin typeface="ＭＳ Ｐゴシック"/>
              <a:ea typeface="ＭＳ Ｐゴシック"/>
            </a:rPr>
            <a:t>施設は、体育館・プール及び消防施設である。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体育館・プールについては、経年により有形固定資産減価償却率が80％を超えている。一人当たり面積が増加しているのは、人口減少が一因となっており、今後は、建て替えや統廃合を計画的に進めていくとともに、適正な維持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消防施設についても、施設の老朽化が進んでいるため有形固定資産減価償却率が高い値となっているほか、人口減少が一因となり一人当たり面積が増加している。今後は施設の更新が一定の時期に集中することのないよう、計画的な維持管理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19"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135</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11040219</v>
      </c>
      <c r="BO4" s="218"/>
      <c r="BP4" s="218"/>
      <c r="BQ4" s="218"/>
      <c r="BR4" s="218"/>
      <c r="BS4" s="218"/>
      <c r="BT4" s="218"/>
      <c r="BU4" s="221"/>
      <c r="BV4" s="215">
        <v>9881870</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6.6</v>
      </c>
      <c r="CU4" s="239"/>
      <c r="CV4" s="239"/>
      <c r="CW4" s="239"/>
      <c r="CX4" s="239"/>
      <c r="CY4" s="239"/>
      <c r="CZ4" s="239"/>
      <c r="DA4" s="247"/>
      <c r="DB4" s="231">
        <v>5.3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68</v>
      </c>
      <c r="AV5" s="139"/>
      <c r="AW5" s="139"/>
      <c r="AX5" s="139"/>
      <c r="AY5" s="191" t="s">
        <v>147</v>
      </c>
      <c r="AZ5" s="199"/>
      <c r="BA5" s="199"/>
      <c r="BB5" s="199"/>
      <c r="BC5" s="199"/>
      <c r="BD5" s="199"/>
      <c r="BE5" s="199"/>
      <c r="BF5" s="199"/>
      <c r="BG5" s="199"/>
      <c r="BH5" s="199"/>
      <c r="BI5" s="199"/>
      <c r="BJ5" s="199"/>
      <c r="BK5" s="199"/>
      <c r="BL5" s="199"/>
      <c r="BM5" s="211"/>
      <c r="BN5" s="216">
        <v>9471883</v>
      </c>
      <c r="BO5" s="219"/>
      <c r="BP5" s="219"/>
      <c r="BQ5" s="219"/>
      <c r="BR5" s="219"/>
      <c r="BS5" s="219"/>
      <c r="BT5" s="219"/>
      <c r="BU5" s="222"/>
      <c r="BV5" s="216">
        <v>9342032</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89.8</v>
      </c>
      <c r="CU5" s="240"/>
      <c r="CV5" s="240"/>
      <c r="CW5" s="240"/>
      <c r="CX5" s="240"/>
      <c r="CY5" s="240"/>
      <c r="CZ5" s="240"/>
      <c r="DA5" s="248"/>
      <c r="DB5" s="232">
        <v>89.2</v>
      </c>
      <c r="DC5" s="240"/>
      <c r="DD5" s="240"/>
      <c r="DE5" s="240"/>
      <c r="DF5" s="240"/>
      <c r="DG5" s="240"/>
      <c r="DH5" s="240"/>
      <c r="DI5" s="248"/>
    </row>
    <row r="6" spans="1:119" ht="18.75" customHeight="1">
      <c r="A6" s="2"/>
      <c r="B6" s="8" t="s">
        <v>165</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172</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174</v>
      </c>
      <c r="AZ6" s="199"/>
      <c r="BA6" s="199"/>
      <c r="BB6" s="199"/>
      <c r="BC6" s="199"/>
      <c r="BD6" s="199"/>
      <c r="BE6" s="199"/>
      <c r="BF6" s="199"/>
      <c r="BG6" s="199"/>
      <c r="BH6" s="199"/>
      <c r="BI6" s="199"/>
      <c r="BJ6" s="199"/>
      <c r="BK6" s="199"/>
      <c r="BL6" s="199"/>
      <c r="BM6" s="211"/>
      <c r="BN6" s="216">
        <v>1568336</v>
      </c>
      <c r="BO6" s="219"/>
      <c r="BP6" s="219"/>
      <c r="BQ6" s="219"/>
      <c r="BR6" s="219"/>
      <c r="BS6" s="219"/>
      <c r="BT6" s="219"/>
      <c r="BU6" s="222"/>
      <c r="BV6" s="216">
        <v>539838</v>
      </c>
      <c r="BW6" s="219"/>
      <c r="BX6" s="219"/>
      <c r="BY6" s="219"/>
      <c r="BZ6" s="219"/>
      <c r="CA6" s="219"/>
      <c r="CB6" s="219"/>
      <c r="CC6" s="222"/>
      <c r="CD6" s="193" t="s">
        <v>178</v>
      </c>
      <c r="CE6" s="201"/>
      <c r="CF6" s="201"/>
      <c r="CG6" s="201"/>
      <c r="CH6" s="201"/>
      <c r="CI6" s="201"/>
      <c r="CJ6" s="201"/>
      <c r="CK6" s="201"/>
      <c r="CL6" s="201"/>
      <c r="CM6" s="201"/>
      <c r="CN6" s="201"/>
      <c r="CO6" s="201"/>
      <c r="CP6" s="201"/>
      <c r="CQ6" s="201"/>
      <c r="CR6" s="201"/>
      <c r="CS6" s="213"/>
      <c r="CT6" s="233">
        <v>92.9</v>
      </c>
      <c r="CU6" s="241"/>
      <c r="CV6" s="241"/>
      <c r="CW6" s="241"/>
      <c r="CX6" s="241"/>
      <c r="CY6" s="241"/>
      <c r="CZ6" s="241"/>
      <c r="DA6" s="249"/>
      <c r="DB6" s="233">
        <v>93.3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68</v>
      </c>
      <c r="AV7" s="139"/>
      <c r="AW7" s="139"/>
      <c r="AX7" s="139"/>
      <c r="AY7" s="191" t="s">
        <v>180</v>
      </c>
      <c r="AZ7" s="199"/>
      <c r="BA7" s="199"/>
      <c r="BB7" s="199"/>
      <c r="BC7" s="199"/>
      <c r="BD7" s="199"/>
      <c r="BE7" s="199"/>
      <c r="BF7" s="199"/>
      <c r="BG7" s="199"/>
      <c r="BH7" s="199"/>
      <c r="BI7" s="199"/>
      <c r="BJ7" s="199"/>
      <c r="BK7" s="199"/>
      <c r="BL7" s="199"/>
      <c r="BM7" s="211"/>
      <c r="BN7" s="216">
        <v>1157490</v>
      </c>
      <c r="BO7" s="219"/>
      <c r="BP7" s="219"/>
      <c r="BQ7" s="219"/>
      <c r="BR7" s="219"/>
      <c r="BS7" s="219"/>
      <c r="BT7" s="219"/>
      <c r="BU7" s="222"/>
      <c r="BV7" s="216">
        <v>205387</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6213426</v>
      </c>
      <c r="CU7" s="219"/>
      <c r="CV7" s="219"/>
      <c r="CW7" s="219"/>
      <c r="CX7" s="219"/>
      <c r="CY7" s="219"/>
      <c r="CZ7" s="219"/>
      <c r="DA7" s="222"/>
      <c r="DB7" s="216">
        <v>6327377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68</v>
      </c>
      <c r="AV8" s="139"/>
      <c r="AW8" s="139"/>
      <c r="AX8" s="139"/>
      <c r="AY8" s="191" t="s">
        <v>186</v>
      </c>
      <c r="AZ8" s="199"/>
      <c r="BA8" s="199"/>
      <c r="BB8" s="199"/>
      <c r="BC8" s="199"/>
      <c r="BD8" s="199"/>
      <c r="BE8" s="199"/>
      <c r="BF8" s="199"/>
      <c r="BG8" s="199"/>
      <c r="BH8" s="199"/>
      <c r="BI8" s="199"/>
      <c r="BJ8" s="199"/>
      <c r="BK8" s="199"/>
      <c r="BL8" s="199"/>
      <c r="BM8" s="211"/>
      <c r="BN8" s="216">
        <v>410846</v>
      </c>
      <c r="BO8" s="219"/>
      <c r="BP8" s="219"/>
      <c r="BQ8" s="219"/>
      <c r="BR8" s="219"/>
      <c r="BS8" s="219"/>
      <c r="BT8" s="219"/>
      <c r="BU8" s="222"/>
      <c r="BV8" s="216">
        <v>334451</v>
      </c>
      <c r="BW8" s="219"/>
      <c r="BX8" s="219"/>
      <c r="BY8" s="219"/>
      <c r="BZ8" s="219"/>
      <c r="CA8" s="219"/>
      <c r="CB8" s="219"/>
      <c r="CC8" s="222"/>
      <c r="CD8" s="193" t="s">
        <v>188</v>
      </c>
      <c r="CE8" s="201"/>
      <c r="CF8" s="201"/>
      <c r="CG8" s="201"/>
      <c r="CH8" s="201"/>
      <c r="CI8" s="201"/>
      <c r="CJ8" s="201"/>
      <c r="CK8" s="201"/>
      <c r="CL8" s="201"/>
      <c r="CM8" s="201"/>
      <c r="CN8" s="201"/>
      <c r="CO8" s="201"/>
      <c r="CP8" s="201"/>
      <c r="CQ8" s="201"/>
      <c r="CR8" s="201"/>
      <c r="CS8" s="213"/>
      <c r="CT8" s="234">
        <v>0.37</v>
      </c>
      <c r="CU8" s="242"/>
      <c r="CV8" s="242"/>
      <c r="CW8" s="242"/>
      <c r="CX8" s="242"/>
      <c r="CY8" s="242"/>
      <c r="CZ8" s="242"/>
      <c r="DA8" s="250"/>
      <c r="DB8" s="234">
        <v>0.37</v>
      </c>
      <c r="DC8" s="242"/>
      <c r="DD8" s="242"/>
      <c r="DE8" s="242"/>
      <c r="DF8" s="242"/>
      <c r="DG8" s="242"/>
      <c r="DH8" s="242"/>
      <c r="DI8" s="250"/>
    </row>
    <row r="9" spans="1:119" ht="18.75" customHeight="1">
      <c r="A9" s="2"/>
      <c r="B9" s="10" t="s">
        <v>21</v>
      </c>
      <c r="C9" s="27"/>
      <c r="D9" s="27"/>
      <c r="E9" s="27"/>
      <c r="F9" s="27"/>
      <c r="G9" s="27"/>
      <c r="H9" s="27"/>
      <c r="I9" s="27"/>
      <c r="J9" s="27"/>
      <c r="K9" s="31"/>
      <c r="L9" s="66" t="s">
        <v>189</v>
      </c>
      <c r="M9" s="75"/>
      <c r="N9" s="75"/>
      <c r="O9" s="75"/>
      <c r="P9" s="75"/>
      <c r="Q9" s="87"/>
      <c r="R9" s="98">
        <v>19800</v>
      </c>
      <c r="S9" s="107"/>
      <c r="T9" s="107"/>
      <c r="U9" s="107"/>
      <c r="V9" s="117"/>
      <c r="W9" s="127" t="s">
        <v>191</v>
      </c>
      <c r="X9" s="137"/>
      <c r="Y9" s="137"/>
      <c r="Z9" s="137"/>
      <c r="AA9" s="137"/>
      <c r="AB9" s="137"/>
      <c r="AC9" s="137"/>
      <c r="AD9" s="137"/>
      <c r="AE9" s="137"/>
      <c r="AF9" s="137"/>
      <c r="AG9" s="137"/>
      <c r="AH9" s="137"/>
      <c r="AI9" s="137"/>
      <c r="AJ9" s="137"/>
      <c r="AK9" s="137"/>
      <c r="AL9" s="164"/>
      <c r="AM9" s="175" t="s">
        <v>193</v>
      </c>
      <c r="AN9" s="59"/>
      <c r="AO9" s="59"/>
      <c r="AP9" s="59"/>
      <c r="AQ9" s="59"/>
      <c r="AR9" s="59"/>
      <c r="AS9" s="59"/>
      <c r="AT9" s="64"/>
      <c r="AU9" s="183" t="s">
        <v>68</v>
      </c>
      <c r="AV9" s="139"/>
      <c r="AW9" s="139"/>
      <c r="AX9" s="139"/>
      <c r="AY9" s="191" t="s">
        <v>70</v>
      </c>
      <c r="AZ9" s="199"/>
      <c r="BA9" s="199"/>
      <c r="BB9" s="199"/>
      <c r="BC9" s="199"/>
      <c r="BD9" s="199"/>
      <c r="BE9" s="199"/>
      <c r="BF9" s="199"/>
      <c r="BG9" s="199"/>
      <c r="BH9" s="199"/>
      <c r="BI9" s="199"/>
      <c r="BJ9" s="199"/>
      <c r="BK9" s="199"/>
      <c r="BL9" s="199"/>
      <c r="BM9" s="211"/>
      <c r="BN9" s="216">
        <v>76395</v>
      </c>
      <c r="BO9" s="219"/>
      <c r="BP9" s="219"/>
      <c r="BQ9" s="219"/>
      <c r="BR9" s="219"/>
      <c r="BS9" s="219"/>
      <c r="BT9" s="219"/>
      <c r="BU9" s="222"/>
      <c r="BV9" s="216">
        <v>40395</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9.9</v>
      </c>
      <c r="CU9" s="240"/>
      <c r="CV9" s="240"/>
      <c r="CW9" s="240"/>
      <c r="CX9" s="240"/>
      <c r="CY9" s="240"/>
      <c r="CZ9" s="240"/>
      <c r="DA9" s="248"/>
      <c r="DB9" s="232">
        <v>11.9</v>
      </c>
      <c r="DC9" s="240"/>
      <c r="DD9" s="240"/>
      <c r="DE9" s="240"/>
      <c r="DF9" s="240"/>
      <c r="DG9" s="240"/>
      <c r="DH9" s="240"/>
      <c r="DI9" s="248"/>
    </row>
    <row r="10" spans="1:119" ht="18.75" customHeight="1">
      <c r="A10" s="2"/>
      <c r="B10" s="10"/>
      <c r="C10" s="27"/>
      <c r="D10" s="27"/>
      <c r="E10" s="27"/>
      <c r="F10" s="27"/>
      <c r="G10" s="27"/>
      <c r="H10" s="27"/>
      <c r="I10" s="27"/>
      <c r="J10" s="27"/>
      <c r="K10" s="31"/>
      <c r="L10" s="53" t="s">
        <v>187</v>
      </c>
      <c r="M10" s="59"/>
      <c r="N10" s="59"/>
      <c r="O10" s="59"/>
      <c r="P10" s="59"/>
      <c r="Q10" s="64"/>
      <c r="R10" s="73">
        <v>21491</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197</v>
      </c>
      <c r="AV10" s="139"/>
      <c r="AW10" s="139"/>
      <c r="AX10" s="139"/>
      <c r="AY10" s="191" t="s">
        <v>199</v>
      </c>
      <c r="AZ10" s="199"/>
      <c r="BA10" s="199"/>
      <c r="BB10" s="199"/>
      <c r="BC10" s="199"/>
      <c r="BD10" s="199"/>
      <c r="BE10" s="199"/>
      <c r="BF10" s="199"/>
      <c r="BG10" s="199"/>
      <c r="BH10" s="199"/>
      <c r="BI10" s="199"/>
      <c r="BJ10" s="199"/>
      <c r="BK10" s="199"/>
      <c r="BL10" s="199"/>
      <c r="BM10" s="211"/>
      <c r="BN10" s="216">
        <v>623</v>
      </c>
      <c r="BO10" s="219"/>
      <c r="BP10" s="219"/>
      <c r="BQ10" s="219"/>
      <c r="BR10" s="219"/>
      <c r="BS10" s="219"/>
      <c r="BT10" s="219"/>
      <c r="BU10" s="222"/>
      <c r="BV10" s="216">
        <v>1074</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202</v>
      </c>
      <c r="M11" s="60"/>
      <c r="N11" s="60"/>
      <c r="O11" s="60"/>
      <c r="P11" s="60"/>
      <c r="Q11" s="65"/>
      <c r="R11" s="99" t="s">
        <v>91</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197</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212</v>
      </c>
      <c r="M12" s="76"/>
      <c r="N12" s="76"/>
      <c r="O12" s="76"/>
      <c r="P12" s="76"/>
      <c r="Q12" s="88"/>
      <c r="R12" s="100">
        <v>19332</v>
      </c>
      <c r="S12" s="109"/>
      <c r="T12" s="109"/>
      <c r="U12" s="109"/>
      <c r="V12" s="120"/>
      <c r="W12" s="132" t="s">
        <v>5</v>
      </c>
      <c r="X12" s="139"/>
      <c r="Y12" s="139"/>
      <c r="Z12" s="139"/>
      <c r="AA12" s="139"/>
      <c r="AB12" s="144"/>
      <c r="AC12" s="148" t="s">
        <v>213</v>
      </c>
      <c r="AD12" s="155"/>
      <c r="AE12" s="155"/>
      <c r="AF12" s="155"/>
      <c r="AG12" s="158"/>
      <c r="AH12" s="148" t="s">
        <v>215</v>
      </c>
      <c r="AI12" s="155"/>
      <c r="AJ12" s="155"/>
      <c r="AK12" s="155"/>
      <c r="AL12" s="170"/>
      <c r="AM12" s="175" t="s">
        <v>218</v>
      </c>
      <c r="AN12" s="59"/>
      <c r="AO12" s="59"/>
      <c r="AP12" s="59"/>
      <c r="AQ12" s="59"/>
      <c r="AR12" s="59"/>
      <c r="AS12" s="59"/>
      <c r="AT12" s="64"/>
      <c r="AU12" s="183" t="s">
        <v>68</v>
      </c>
      <c r="AV12" s="139"/>
      <c r="AW12" s="139"/>
      <c r="AX12" s="139"/>
      <c r="AY12" s="191" t="s">
        <v>220</v>
      </c>
      <c r="AZ12" s="199"/>
      <c r="BA12" s="199"/>
      <c r="BB12" s="199"/>
      <c r="BC12" s="199"/>
      <c r="BD12" s="199"/>
      <c r="BE12" s="199"/>
      <c r="BF12" s="199"/>
      <c r="BG12" s="199"/>
      <c r="BH12" s="199"/>
      <c r="BI12" s="199"/>
      <c r="BJ12" s="199"/>
      <c r="BK12" s="199"/>
      <c r="BL12" s="199"/>
      <c r="BM12" s="211"/>
      <c r="BN12" s="216">
        <v>271653</v>
      </c>
      <c r="BO12" s="219"/>
      <c r="BP12" s="219"/>
      <c r="BQ12" s="219"/>
      <c r="BR12" s="219"/>
      <c r="BS12" s="219"/>
      <c r="BT12" s="219"/>
      <c r="BU12" s="222"/>
      <c r="BV12" s="216">
        <v>388000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19236</v>
      </c>
      <c r="S13" s="110"/>
      <c r="T13" s="110"/>
      <c r="U13" s="110"/>
      <c r="V13" s="121"/>
      <c r="W13" s="130" t="s">
        <v>226</v>
      </c>
      <c r="X13" s="57"/>
      <c r="Y13" s="57"/>
      <c r="Z13" s="57"/>
      <c r="AA13" s="57"/>
      <c r="AB13" s="25"/>
      <c r="AC13" s="73">
        <v>1170</v>
      </c>
      <c r="AD13" s="81"/>
      <c r="AE13" s="81"/>
      <c r="AF13" s="81"/>
      <c r="AG13" s="85"/>
      <c r="AH13" s="73">
        <v>1152</v>
      </c>
      <c r="AI13" s="81"/>
      <c r="AJ13" s="81"/>
      <c r="AK13" s="81"/>
      <c r="AL13" s="118"/>
      <c r="AM13" s="175" t="s">
        <v>227</v>
      </c>
      <c r="AN13" s="59"/>
      <c r="AO13" s="59"/>
      <c r="AP13" s="59"/>
      <c r="AQ13" s="59"/>
      <c r="AR13" s="59"/>
      <c r="AS13" s="59"/>
      <c r="AT13" s="64"/>
      <c r="AU13" s="183" t="s">
        <v>197</v>
      </c>
      <c r="AV13" s="139"/>
      <c r="AW13" s="139"/>
      <c r="AX13" s="139"/>
      <c r="AY13" s="191" t="s">
        <v>229</v>
      </c>
      <c r="AZ13" s="199"/>
      <c r="BA13" s="199"/>
      <c r="BB13" s="199"/>
      <c r="BC13" s="199"/>
      <c r="BD13" s="199"/>
      <c r="BE13" s="199"/>
      <c r="BF13" s="199"/>
      <c r="BG13" s="199"/>
      <c r="BH13" s="199"/>
      <c r="BI13" s="199"/>
      <c r="BJ13" s="199"/>
      <c r="BK13" s="199"/>
      <c r="BL13" s="199"/>
      <c r="BM13" s="211"/>
      <c r="BN13" s="216">
        <v>-194635</v>
      </c>
      <c r="BO13" s="219"/>
      <c r="BP13" s="219"/>
      <c r="BQ13" s="219"/>
      <c r="BR13" s="219"/>
      <c r="BS13" s="219"/>
      <c r="BT13" s="219"/>
      <c r="BU13" s="222"/>
      <c r="BV13" s="216">
        <v>-346531</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10.3</v>
      </c>
      <c r="CU13" s="240"/>
      <c r="CV13" s="240"/>
      <c r="CW13" s="240"/>
      <c r="CX13" s="240"/>
      <c r="CY13" s="240"/>
      <c r="CZ13" s="240"/>
      <c r="DA13" s="248"/>
      <c r="DB13" s="232">
        <v>10.9</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19686</v>
      </c>
      <c r="S14" s="110"/>
      <c r="T14" s="110"/>
      <c r="U14" s="110"/>
      <c r="V14" s="121"/>
      <c r="W14" s="129"/>
      <c r="X14" s="58"/>
      <c r="Y14" s="58"/>
      <c r="Z14" s="58"/>
      <c r="AA14" s="58"/>
      <c r="AB14" s="24"/>
      <c r="AC14" s="149">
        <v>11.9</v>
      </c>
      <c r="AD14" s="156"/>
      <c r="AE14" s="156"/>
      <c r="AF14" s="156"/>
      <c r="AG14" s="159"/>
      <c r="AH14" s="149">
        <v>11.2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59.6</v>
      </c>
      <c r="CU14" s="244"/>
      <c r="CV14" s="244"/>
      <c r="CW14" s="244"/>
      <c r="CX14" s="244"/>
      <c r="CY14" s="244"/>
      <c r="CZ14" s="244"/>
      <c r="DA14" s="252"/>
      <c r="DB14" s="236">
        <v>65.400000000000006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19600</v>
      </c>
      <c r="S15" s="110"/>
      <c r="T15" s="110"/>
      <c r="U15" s="110"/>
      <c r="V15" s="121"/>
      <c r="W15" s="130" t="s">
        <v>7</v>
      </c>
      <c r="X15" s="57"/>
      <c r="Y15" s="57"/>
      <c r="Z15" s="57"/>
      <c r="AA15" s="57"/>
      <c r="AB15" s="25"/>
      <c r="AC15" s="73">
        <v>2581</v>
      </c>
      <c r="AD15" s="81"/>
      <c r="AE15" s="81"/>
      <c r="AF15" s="81"/>
      <c r="AG15" s="85"/>
      <c r="AH15" s="73">
        <v>2701</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2037528</v>
      </c>
      <c r="BO15" s="218"/>
      <c r="BP15" s="218"/>
      <c r="BQ15" s="218"/>
      <c r="BR15" s="218"/>
      <c r="BS15" s="218"/>
      <c r="BT15" s="218"/>
      <c r="BU15" s="221"/>
      <c r="BV15" s="215">
        <v>2021662</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240</v>
      </c>
      <c r="S16" s="111"/>
      <c r="T16" s="111"/>
      <c r="U16" s="111"/>
      <c r="V16" s="122"/>
      <c r="W16" s="129"/>
      <c r="X16" s="58"/>
      <c r="Y16" s="58"/>
      <c r="Z16" s="58"/>
      <c r="AA16" s="58"/>
      <c r="AB16" s="24"/>
      <c r="AC16" s="149">
        <v>26.2</v>
      </c>
      <c r="AD16" s="156"/>
      <c r="AE16" s="156"/>
      <c r="AF16" s="156"/>
      <c r="AG16" s="159"/>
      <c r="AH16" s="149">
        <v>26.2</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5436537</v>
      </c>
      <c r="BO16" s="219"/>
      <c r="BP16" s="219"/>
      <c r="BQ16" s="219"/>
      <c r="BR16" s="219"/>
      <c r="BS16" s="219"/>
      <c r="BT16" s="219"/>
      <c r="BU16" s="222"/>
      <c r="BV16" s="216">
        <v>5383254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243</v>
      </c>
      <c r="S17" s="111"/>
      <c r="T17" s="111"/>
      <c r="U17" s="111"/>
      <c r="V17" s="122"/>
      <c r="W17" s="130" t="s">
        <v>95</v>
      </c>
      <c r="X17" s="57"/>
      <c r="Y17" s="57"/>
      <c r="Z17" s="57"/>
      <c r="AA17" s="57"/>
      <c r="AB17" s="25"/>
      <c r="AC17" s="73">
        <v>6118</v>
      </c>
      <c r="AD17" s="81"/>
      <c r="AE17" s="81"/>
      <c r="AF17" s="81"/>
      <c r="AG17" s="85"/>
      <c r="AH17" s="73">
        <v>6445</v>
      </c>
      <c r="AI17" s="81"/>
      <c r="AJ17" s="81"/>
      <c r="AK17" s="81"/>
      <c r="AL17" s="118"/>
      <c r="AM17" s="175"/>
      <c r="AN17" s="59"/>
      <c r="AO17" s="59"/>
      <c r="AP17" s="59"/>
      <c r="AQ17" s="59"/>
      <c r="AR17" s="59"/>
      <c r="AS17" s="59"/>
      <c r="AT17" s="64"/>
      <c r="AU17" s="183"/>
      <c r="AV17" s="139"/>
      <c r="AW17" s="139"/>
      <c r="AX17" s="139"/>
      <c r="AY17" s="191" t="s">
        <v>246</v>
      </c>
      <c r="AZ17" s="199"/>
      <c r="BA17" s="199"/>
      <c r="BB17" s="199"/>
      <c r="BC17" s="199"/>
      <c r="BD17" s="199"/>
      <c r="BE17" s="199"/>
      <c r="BF17" s="199"/>
      <c r="BG17" s="199"/>
      <c r="BH17" s="199"/>
      <c r="BI17" s="199"/>
      <c r="BJ17" s="199"/>
      <c r="BK17" s="199"/>
      <c r="BL17" s="199"/>
      <c r="BM17" s="211"/>
      <c r="BN17" s="216">
        <v>2547864</v>
      </c>
      <c r="BO17" s="219"/>
      <c r="BP17" s="219"/>
      <c r="BQ17" s="219"/>
      <c r="BR17" s="219"/>
      <c r="BS17" s="219"/>
      <c r="BT17" s="219"/>
      <c r="BU17" s="222"/>
      <c r="BV17" s="216">
        <v>2529137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248</v>
      </c>
      <c r="C18" s="31"/>
      <c r="D18" s="31"/>
      <c r="E18" s="50"/>
      <c r="F18" s="50"/>
      <c r="G18" s="50"/>
      <c r="H18" s="50"/>
      <c r="I18" s="50"/>
      <c r="J18" s="50"/>
      <c r="K18" s="50"/>
      <c r="L18" s="71">
        <v>161.80000000000001</v>
      </c>
      <c r="M18" s="71"/>
      <c r="N18" s="71"/>
      <c r="O18" s="71"/>
      <c r="P18" s="71"/>
      <c r="Q18" s="71"/>
      <c r="R18" s="103"/>
      <c r="S18" s="103"/>
      <c r="T18" s="103"/>
      <c r="U18" s="103"/>
      <c r="V18" s="123"/>
      <c r="W18" s="131"/>
      <c r="X18" s="138"/>
      <c r="Y18" s="138"/>
      <c r="Z18" s="138"/>
      <c r="AA18" s="138"/>
      <c r="AB18" s="26"/>
      <c r="AC18" s="150">
        <v>62</v>
      </c>
      <c r="AD18" s="157"/>
      <c r="AE18" s="157"/>
      <c r="AF18" s="157"/>
      <c r="AG18" s="160"/>
      <c r="AH18" s="150">
        <v>62.6</v>
      </c>
      <c r="AI18" s="157"/>
      <c r="AJ18" s="157"/>
      <c r="AK18" s="157"/>
      <c r="AL18" s="172"/>
      <c r="AM18" s="175"/>
      <c r="AN18" s="59"/>
      <c r="AO18" s="59"/>
      <c r="AP18" s="59"/>
      <c r="AQ18" s="59"/>
      <c r="AR18" s="59"/>
      <c r="AS18" s="59"/>
      <c r="AT18" s="64"/>
      <c r="AU18" s="183"/>
      <c r="AV18" s="139"/>
      <c r="AW18" s="139"/>
      <c r="AX18" s="139"/>
      <c r="AY18" s="191" t="s">
        <v>250</v>
      </c>
      <c r="AZ18" s="199"/>
      <c r="BA18" s="199"/>
      <c r="BB18" s="199"/>
      <c r="BC18" s="199"/>
      <c r="BD18" s="199"/>
      <c r="BE18" s="199"/>
      <c r="BF18" s="199"/>
      <c r="BG18" s="199"/>
      <c r="BH18" s="199"/>
      <c r="BI18" s="199"/>
      <c r="BJ18" s="199"/>
      <c r="BK18" s="199"/>
      <c r="BL18" s="199"/>
      <c r="BM18" s="211"/>
      <c r="BN18" s="216">
        <v>5622517</v>
      </c>
      <c r="BO18" s="219"/>
      <c r="BP18" s="219"/>
      <c r="BQ18" s="219"/>
      <c r="BR18" s="219"/>
      <c r="BS18" s="219"/>
      <c r="BT18" s="219"/>
      <c r="BU18" s="222"/>
      <c r="BV18" s="216">
        <v>5724844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122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252</v>
      </c>
      <c r="AZ19" s="199"/>
      <c r="BA19" s="199"/>
      <c r="BB19" s="199"/>
      <c r="BC19" s="199"/>
      <c r="BD19" s="199"/>
      <c r="BE19" s="199"/>
      <c r="BF19" s="199"/>
      <c r="BG19" s="199"/>
      <c r="BH19" s="199"/>
      <c r="BI19" s="199"/>
      <c r="BJ19" s="199"/>
      <c r="BK19" s="199"/>
      <c r="BL19" s="199"/>
      <c r="BM19" s="211"/>
      <c r="BN19" s="216">
        <v>8263071</v>
      </c>
      <c r="BO19" s="219"/>
      <c r="BP19" s="219"/>
      <c r="BQ19" s="219"/>
      <c r="BR19" s="219"/>
      <c r="BS19" s="219"/>
      <c r="BT19" s="219"/>
      <c r="BU19" s="222"/>
      <c r="BV19" s="216">
        <v>7486146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255</v>
      </c>
      <c r="C20" s="31"/>
      <c r="D20" s="31"/>
      <c r="E20" s="50"/>
      <c r="F20" s="50"/>
      <c r="G20" s="50"/>
      <c r="H20" s="50"/>
      <c r="I20" s="50"/>
      <c r="J20" s="50"/>
      <c r="K20" s="50"/>
      <c r="L20" s="72">
        <v>7066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144</v>
      </c>
      <c r="C22" s="33"/>
      <c r="D22" s="42"/>
      <c r="E22" s="51" t="s">
        <v>5</v>
      </c>
      <c r="F22" s="57"/>
      <c r="G22" s="57"/>
      <c r="H22" s="57"/>
      <c r="I22" s="57"/>
      <c r="J22" s="57"/>
      <c r="K22" s="25"/>
      <c r="L22" s="51" t="s">
        <v>258</v>
      </c>
      <c r="M22" s="57"/>
      <c r="N22" s="57"/>
      <c r="O22" s="57"/>
      <c r="P22" s="25"/>
      <c r="Q22" s="93" t="s">
        <v>259</v>
      </c>
      <c r="R22" s="105"/>
      <c r="S22" s="105"/>
      <c r="T22" s="105"/>
      <c r="U22" s="105"/>
      <c r="V22" s="125"/>
      <c r="W22" s="133" t="s">
        <v>261</v>
      </c>
      <c r="X22" s="33"/>
      <c r="Y22" s="42"/>
      <c r="Z22" s="51" t="s">
        <v>5</v>
      </c>
      <c r="AA22" s="57"/>
      <c r="AB22" s="57"/>
      <c r="AC22" s="57"/>
      <c r="AD22" s="57"/>
      <c r="AE22" s="57"/>
      <c r="AF22" s="57"/>
      <c r="AG22" s="25"/>
      <c r="AH22" s="163" t="s">
        <v>194</v>
      </c>
      <c r="AI22" s="57"/>
      <c r="AJ22" s="57"/>
      <c r="AK22" s="57"/>
      <c r="AL22" s="25"/>
      <c r="AM22" s="163" t="s">
        <v>262</v>
      </c>
      <c r="AN22" s="179"/>
      <c r="AO22" s="179"/>
      <c r="AP22" s="179"/>
      <c r="AQ22" s="179"/>
      <c r="AR22" s="181"/>
      <c r="AS22" s="93" t="s">
        <v>259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263</v>
      </c>
      <c r="AZ23" s="198"/>
      <c r="BA23" s="198"/>
      <c r="BB23" s="198"/>
      <c r="BC23" s="198"/>
      <c r="BD23" s="198"/>
      <c r="BE23" s="198"/>
      <c r="BF23" s="198"/>
      <c r="BG23" s="198"/>
      <c r="BH23" s="198"/>
      <c r="BI23" s="198"/>
      <c r="BJ23" s="198"/>
      <c r="BK23" s="198"/>
      <c r="BL23" s="198"/>
      <c r="BM23" s="210"/>
      <c r="BN23" s="216">
        <v>10571456</v>
      </c>
      <c r="BO23" s="219"/>
      <c r="BP23" s="219"/>
      <c r="BQ23" s="219"/>
      <c r="BR23" s="219"/>
      <c r="BS23" s="219"/>
      <c r="BT23" s="219"/>
      <c r="BU23" s="222"/>
      <c r="BV23" s="216">
        <v>10401613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266</v>
      </c>
      <c r="F24" s="59"/>
      <c r="G24" s="59"/>
      <c r="H24" s="59"/>
      <c r="I24" s="59"/>
      <c r="J24" s="59"/>
      <c r="K24" s="64"/>
      <c r="L24" s="73">
        <v>1</v>
      </c>
      <c r="M24" s="81"/>
      <c r="N24" s="81"/>
      <c r="O24" s="81"/>
      <c r="P24" s="85"/>
      <c r="Q24" s="73">
        <v>7790</v>
      </c>
      <c r="R24" s="81"/>
      <c r="S24" s="81"/>
      <c r="T24" s="81"/>
      <c r="U24" s="81"/>
      <c r="V24" s="85"/>
      <c r="W24" s="134"/>
      <c r="X24" s="34"/>
      <c r="Y24" s="43"/>
      <c r="Z24" s="53" t="s">
        <v>268</v>
      </c>
      <c r="AA24" s="59"/>
      <c r="AB24" s="59"/>
      <c r="AC24" s="59"/>
      <c r="AD24" s="59"/>
      <c r="AE24" s="59"/>
      <c r="AF24" s="59"/>
      <c r="AG24" s="64"/>
      <c r="AH24" s="73">
        <v>158</v>
      </c>
      <c r="AI24" s="81"/>
      <c r="AJ24" s="81"/>
      <c r="AK24" s="81"/>
      <c r="AL24" s="85"/>
      <c r="AM24" s="73">
        <v>486640</v>
      </c>
      <c r="AN24" s="81"/>
      <c r="AO24" s="81"/>
      <c r="AP24" s="81"/>
      <c r="AQ24" s="81"/>
      <c r="AR24" s="85"/>
      <c r="AS24" s="73">
        <v>3080</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6467885</v>
      </c>
      <c r="BO24" s="219"/>
      <c r="BP24" s="219"/>
      <c r="BQ24" s="219"/>
      <c r="BR24" s="219"/>
      <c r="BS24" s="219"/>
      <c r="BT24" s="219"/>
      <c r="BU24" s="222"/>
      <c r="BV24" s="216">
        <v>6499478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242</v>
      </c>
      <c r="F25" s="59"/>
      <c r="G25" s="59"/>
      <c r="H25" s="59"/>
      <c r="I25" s="59"/>
      <c r="J25" s="59"/>
      <c r="K25" s="64"/>
      <c r="L25" s="73">
        <v>1</v>
      </c>
      <c r="M25" s="81"/>
      <c r="N25" s="81"/>
      <c r="O25" s="81"/>
      <c r="P25" s="85"/>
      <c r="Q25" s="73">
        <v>6320</v>
      </c>
      <c r="R25" s="81"/>
      <c r="S25" s="81"/>
      <c r="T25" s="81"/>
      <c r="U25" s="81"/>
      <c r="V25" s="85"/>
      <c r="W25" s="134"/>
      <c r="X25" s="34"/>
      <c r="Y25" s="43"/>
      <c r="Z25" s="53" t="s">
        <v>270</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950426</v>
      </c>
      <c r="BO25" s="218"/>
      <c r="BP25" s="218"/>
      <c r="BQ25" s="218"/>
      <c r="BR25" s="218"/>
      <c r="BS25" s="218"/>
      <c r="BT25" s="218"/>
      <c r="BU25" s="221"/>
      <c r="BV25" s="215">
        <v>672534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271</v>
      </c>
      <c r="F26" s="59"/>
      <c r="G26" s="59"/>
      <c r="H26" s="59"/>
      <c r="I26" s="59"/>
      <c r="J26" s="59"/>
      <c r="K26" s="64"/>
      <c r="L26" s="73">
        <v>1</v>
      </c>
      <c r="M26" s="81"/>
      <c r="N26" s="81"/>
      <c r="O26" s="81"/>
      <c r="P26" s="85"/>
      <c r="Q26" s="73">
        <v>5580</v>
      </c>
      <c r="R26" s="81"/>
      <c r="S26" s="81"/>
      <c r="T26" s="81"/>
      <c r="U26" s="81"/>
      <c r="V26" s="85"/>
      <c r="W26" s="134"/>
      <c r="X26" s="34"/>
      <c r="Y26" s="43"/>
      <c r="Z26" s="53" t="s">
        <v>272</v>
      </c>
      <c r="AA26" s="143"/>
      <c r="AB26" s="143"/>
      <c r="AC26" s="143"/>
      <c r="AD26" s="143"/>
      <c r="AE26" s="143"/>
      <c r="AF26" s="143"/>
      <c r="AG26" s="161"/>
      <c r="AH26" s="73">
        <v>6</v>
      </c>
      <c r="AI26" s="81"/>
      <c r="AJ26" s="81"/>
      <c r="AK26" s="81"/>
      <c r="AL26" s="85"/>
      <c r="AM26" s="73">
        <v>14994</v>
      </c>
      <c r="AN26" s="81"/>
      <c r="AO26" s="81"/>
      <c r="AP26" s="81"/>
      <c r="AQ26" s="81"/>
      <c r="AR26" s="85"/>
      <c r="AS26" s="73">
        <v>2499</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3350</v>
      </c>
      <c r="R27" s="81"/>
      <c r="S27" s="81"/>
      <c r="T27" s="81"/>
      <c r="U27" s="81"/>
      <c r="V27" s="85"/>
      <c r="W27" s="134"/>
      <c r="X27" s="34"/>
      <c r="Y27" s="43"/>
      <c r="Z27" s="53" t="s">
        <v>275</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v>319546</v>
      </c>
      <c r="BO27" s="220"/>
      <c r="BP27" s="220"/>
      <c r="BQ27" s="220"/>
      <c r="BR27" s="220"/>
      <c r="BS27" s="220"/>
      <c r="BT27" s="220"/>
      <c r="BU27" s="223"/>
      <c r="BV27" s="217">
        <v>319528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279</v>
      </c>
      <c r="F28" s="59"/>
      <c r="G28" s="59"/>
      <c r="H28" s="59"/>
      <c r="I28" s="59"/>
      <c r="J28" s="59"/>
      <c r="K28" s="64"/>
      <c r="L28" s="73">
        <v>1</v>
      </c>
      <c r="M28" s="81"/>
      <c r="N28" s="81"/>
      <c r="O28" s="81"/>
      <c r="P28" s="85"/>
      <c r="Q28" s="73">
        <v>2930</v>
      </c>
      <c r="R28" s="81"/>
      <c r="S28" s="81"/>
      <c r="T28" s="81"/>
      <c r="U28" s="81"/>
      <c r="V28" s="85"/>
      <c r="W28" s="134"/>
      <c r="X28" s="34"/>
      <c r="Y28" s="43"/>
      <c r="Z28" s="53" t="s">
        <v>38</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280</v>
      </c>
      <c r="AZ28" s="203"/>
      <c r="BA28" s="203"/>
      <c r="BB28" s="206"/>
      <c r="BC28" s="190" t="s">
        <v>102</v>
      </c>
      <c r="BD28" s="198"/>
      <c r="BE28" s="198"/>
      <c r="BF28" s="198"/>
      <c r="BG28" s="198"/>
      <c r="BH28" s="198"/>
      <c r="BI28" s="198"/>
      <c r="BJ28" s="198"/>
      <c r="BK28" s="198"/>
      <c r="BL28" s="198"/>
      <c r="BM28" s="210"/>
      <c r="BN28" s="215">
        <v>2446832</v>
      </c>
      <c r="BO28" s="218"/>
      <c r="BP28" s="218"/>
      <c r="BQ28" s="218"/>
      <c r="BR28" s="218"/>
      <c r="BS28" s="218"/>
      <c r="BT28" s="218"/>
      <c r="BU28" s="221"/>
      <c r="BV28" s="215">
        <v>2717862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283</v>
      </c>
      <c r="F29" s="59"/>
      <c r="G29" s="59"/>
      <c r="H29" s="59"/>
      <c r="I29" s="59"/>
      <c r="J29" s="59"/>
      <c r="K29" s="64"/>
      <c r="L29" s="73">
        <v>12</v>
      </c>
      <c r="M29" s="81"/>
      <c r="N29" s="81"/>
      <c r="O29" s="81"/>
      <c r="P29" s="85"/>
      <c r="Q29" s="73">
        <v>2680</v>
      </c>
      <c r="R29" s="81"/>
      <c r="S29" s="81"/>
      <c r="T29" s="81"/>
      <c r="U29" s="81"/>
      <c r="V29" s="85"/>
      <c r="W29" s="135"/>
      <c r="X29" s="140"/>
      <c r="Y29" s="142"/>
      <c r="Z29" s="53" t="s">
        <v>286</v>
      </c>
      <c r="AA29" s="59"/>
      <c r="AB29" s="59"/>
      <c r="AC29" s="59"/>
      <c r="AD29" s="59"/>
      <c r="AE29" s="59"/>
      <c r="AF29" s="59"/>
      <c r="AG29" s="64"/>
      <c r="AH29" s="73">
        <v>158</v>
      </c>
      <c r="AI29" s="81"/>
      <c r="AJ29" s="81"/>
      <c r="AK29" s="81"/>
      <c r="AL29" s="85"/>
      <c r="AM29" s="73">
        <v>486640</v>
      </c>
      <c r="AN29" s="81"/>
      <c r="AO29" s="81"/>
      <c r="AP29" s="81"/>
      <c r="AQ29" s="81"/>
      <c r="AR29" s="85"/>
      <c r="AS29" s="73">
        <v>3080</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104949</v>
      </c>
      <c r="BO29" s="219"/>
      <c r="BP29" s="219"/>
      <c r="BQ29" s="219"/>
      <c r="BR29" s="219"/>
      <c r="BS29" s="219"/>
      <c r="BT29" s="219"/>
      <c r="BU29" s="222"/>
      <c r="BV29" s="216">
        <v>106086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97.3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2214171</v>
      </c>
      <c r="BO30" s="220"/>
      <c r="BP30" s="220"/>
      <c r="BQ30" s="220"/>
      <c r="BR30" s="220"/>
      <c r="BS30" s="220"/>
      <c r="BT30" s="220"/>
      <c r="BU30" s="223"/>
      <c r="BV30" s="217">
        <v>2248220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173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295</v>
      </c>
      <c r="F33" s="55"/>
      <c r="G33" s="55"/>
      <c r="H33" s="55"/>
      <c r="I33" s="55"/>
      <c r="J33" s="55"/>
      <c r="K33" s="55"/>
      <c r="L33" s="55"/>
      <c r="M33" s="55"/>
      <c r="N33" s="55"/>
      <c r="O33" s="55"/>
      <c r="P33" s="55"/>
      <c r="Q33" s="55"/>
      <c r="R33" s="55"/>
      <c r="S33" s="55"/>
      <c r="T33" s="55"/>
      <c r="U33" s="38" t="s">
        <v>121</v>
      </c>
      <c r="V33" s="38"/>
      <c r="W33" s="55" t="s">
        <v>295</v>
      </c>
      <c r="X33" s="55"/>
      <c r="Y33" s="55"/>
      <c r="Z33" s="55"/>
      <c r="AA33" s="55"/>
      <c r="AB33" s="55"/>
      <c r="AC33" s="55"/>
      <c r="AD33" s="55"/>
      <c r="AE33" s="55"/>
      <c r="AF33" s="55"/>
      <c r="AG33" s="55"/>
      <c r="AH33" s="55"/>
      <c r="AI33" s="55"/>
      <c r="AJ33" s="55"/>
      <c r="AK33" s="55"/>
      <c r="AL33" s="55"/>
      <c r="AM33" s="38" t="s">
        <v>121</v>
      </c>
      <c r="AN33" s="38"/>
      <c r="AO33" s="55" t="s">
        <v>295</v>
      </c>
      <c r="AP33" s="55"/>
      <c r="AQ33" s="55"/>
      <c r="AR33" s="55"/>
      <c r="AS33" s="55"/>
      <c r="AT33" s="55"/>
      <c r="AU33" s="55"/>
      <c r="AV33" s="55"/>
      <c r="AW33" s="55"/>
      <c r="AX33" s="55"/>
      <c r="AY33" s="55"/>
      <c r="AZ33" s="55"/>
      <c r="BA33" s="55"/>
      <c r="BB33" s="55"/>
      <c r="BC33" s="55"/>
      <c r="BD33" s="38"/>
      <c r="BE33" s="55" t="s">
        <v>296</v>
      </c>
      <c r="BF33" s="55"/>
      <c r="BG33" s="55" t="s">
        <v>176</v>
      </c>
      <c r="BH33" s="55"/>
      <c r="BI33" s="55"/>
      <c r="BJ33" s="55"/>
      <c r="BK33" s="55"/>
      <c r="BL33" s="55"/>
      <c r="BM33" s="55"/>
      <c r="BN33" s="55"/>
      <c r="BO33" s="55"/>
      <c r="BP33" s="55"/>
      <c r="BQ33" s="55"/>
      <c r="BR33" s="55"/>
      <c r="BS33" s="55"/>
      <c r="BT33" s="55"/>
      <c r="BU33" s="55"/>
      <c r="BV33" s="38"/>
      <c r="BW33" s="38" t="s">
        <v>296</v>
      </c>
      <c r="BX33" s="38"/>
      <c r="BY33" s="55" t="s">
        <v>110</v>
      </c>
      <c r="BZ33" s="55"/>
      <c r="CA33" s="55"/>
      <c r="CB33" s="55"/>
      <c r="CC33" s="55"/>
      <c r="CD33" s="55"/>
      <c r="CE33" s="55"/>
      <c r="CF33" s="55"/>
      <c r="CG33" s="55"/>
      <c r="CH33" s="55"/>
      <c r="CI33" s="55"/>
      <c r="CJ33" s="55"/>
      <c r="CK33" s="55"/>
      <c r="CL33" s="55"/>
      <c r="CM33" s="55"/>
      <c r="CN33" s="55"/>
      <c r="CO33" s="38" t="s">
        <v>121</v>
      </c>
      <c r="CP33" s="38"/>
      <c r="CQ33" s="55" t="s">
        <v>298</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上水道事業会計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公共下水道事業特別会計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茨城県市町村総合事務組合(一般会計)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城里町開発公社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国民健康保険特別会計（施設勘定）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茨城県市町村総合事務組合(県民交通災害共済事業特別会計)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桂ふるさと振興センター</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茨城租税債権管理機構(一般会計)</v>
      </c>
      <c r="BZ36" s="56"/>
      <c r="CA36" s="56"/>
      <c r="CB36" s="56"/>
      <c r="CC36" s="56"/>
      <c r="CD36" s="56"/>
      <c r="CE36" s="56"/>
      <c r="CF36" s="56"/>
      <c r="CG36" s="56"/>
      <c r="CH36" s="56"/>
      <c r="CI36" s="56"/>
      <c r="CJ36" s="56"/>
      <c r="CK36" s="56"/>
      <c r="CL36" s="56"/>
      <c r="CM36" s="56"/>
      <c r="CN36" s="37"/>
      <c r="CO36" s="39">
        <f t="shared" si="5"/>
        <v>19</v>
      </c>
      <c r="CP36" s="39"/>
      <c r="CQ36" s="56" t="str">
        <f>IF('各会計、関係団体の財政状況及び健全化判断比率'!BS9="","",'各会計、関係団体の財政状況及び健全化判断比率'!BS9)</f>
        <v>物産センター山桜</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茨城県後期高齢者医療広域連合(一般会計)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後期高齢者医療特別会計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茨城県後期高齢者医療広域連合(後期高齢医療特別会計)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笠間地方広域事務組合(一般会計)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水戸地方農業共済事務組合(農業共済事業会計)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302</v>
      </c>
    </row>
    <row r="48" spans="1:113">
      <c r="E48" s="1" t="s">
        <v>304</v>
      </c>
    </row>
    <row r="49" spans="5:5">
      <c r="E49" s="1" t="s">
        <v>306</v>
      </c>
    </row>
    <row r="50" spans="5:5">
      <c r="E50" s="1" t="s">
        <v>206</v>
      </c>
    </row>
    <row r="51" spans="5:5">
      <c r="E51" s="1" t="s">
        <v>308</v>
      </c>
    </row>
    <row r="52" spans="5:5">
      <c r="E52" s="1" t="s">
        <v>310</v>
      </c>
    </row>
    <row r="53" spans="5:5"/>
    <row r="54" spans="5:5"/>
    <row r="55" spans="5:5"/>
    <row r="56" spans="5:5"/>
  </sheetData>
  <sheetProtection algorithmName="SHA-512" hashValue="UIJN0r+3Dgx4yKxzz35NAAtpZqVxrW/5peHjenDz+IpvbMm432Bn3+4ypNp7g4Vd8xmetxpIDs33PFou85G9bg==" saltValue="+hwpTzmnIPsRkkE0GNI00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230</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168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318</v>
      </c>
      <c r="AA4" s="139"/>
      <c r="AB4" s="139"/>
      <c r="AC4" s="144"/>
      <c r="AD4" s="183" t="s">
        <v>244</v>
      </c>
      <c r="AE4" s="139"/>
      <c r="AF4" s="139"/>
      <c r="AG4" s="139"/>
      <c r="AH4" s="139"/>
      <c r="AI4" s="139"/>
      <c r="AJ4" s="139"/>
      <c r="AK4" s="144"/>
      <c r="AL4" s="183" t="s">
        <v>318</v>
      </c>
      <c r="AM4" s="139"/>
      <c r="AN4" s="139"/>
      <c r="AO4" s="144"/>
      <c r="AP4" s="301" t="s">
        <v>320</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318</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8"/>
      <c r="D5" s="268"/>
      <c r="E5" s="268"/>
      <c r="F5" s="268"/>
      <c r="G5" s="268"/>
      <c r="H5" s="268"/>
      <c r="I5" s="268"/>
      <c r="J5" s="268"/>
      <c r="K5" s="268"/>
      <c r="L5" s="268"/>
      <c r="M5" s="268"/>
      <c r="N5" s="268"/>
      <c r="O5" s="268"/>
      <c r="P5" s="268"/>
      <c r="Q5" s="271"/>
      <c r="R5" s="276">
        <v>2017852</v>
      </c>
      <c r="S5" s="279"/>
      <c r="T5" s="279"/>
      <c r="U5" s="279"/>
      <c r="V5" s="279"/>
      <c r="W5" s="279"/>
      <c r="X5" s="279"/>
      <c r="Y5" s="281"/>
      <c r="Z5" s="284">
        <v>18.3</v>
      </c>
      <c r="AA5" s="284"/>
      <c r="AB5" s="284"/>
      <c r="AC5" s="284"/>
      <c r="AD5" s="289">
        <v>2017852</v>
      </c>
      <c r="AE5" s="289"/>
      <c r="AF5" s="289"/>
      <c r="AG5" s="289"/>
      <c r="AH5" s="289"/>
      <c r="AI5" s="289"/>
      <c r="AJ5" s="289"/>
      <c r="AK5" s="289"/>
      <c r="AL5" s="294">
        <v>33.4</v>
      </c>
      <c r="AM5" s="296"/>
      <c r="AN5" s="296"/>
      <c r="AO5" s="298"/>
      <c r="AP5" s="262" t="s">
        <v>324</v>
      </c>
      <c r="AQ5" s="268"/>
      <c r="AR5" s="268"/>
      <c r="AS5" s="268"/>
      <c r="AT5" s="268"/>
      <c r="AU5" s="268"/>
      <c r="AV5" s="268"/>
      <c r="AW5" s="268"/>
      <c r="AX5" s="268"/>
      <c r="AY5" s="268"/>
      <c r="AZ5" s="268"/>
      <c r="BA5" s="268"/>
      <c r="BB5" s="268"/>
      <c r="BC5" s="268"/>
      <c r="BD5" s="268"/>
      <c r="BE5" s="268"/>
      <c r="BF5" s="271"/>
      <c r="BG5" s="277">
        <v>1989859</v>
      </c>
      <c r="BH5" s="219"/>
      <c r="BI5" s="219"/>
      <c r="BJ5" s="219"/>
      <c r="BK5" s="219"/>
      <c r="BL5" s="219"/>
      <c r="BM5" s="219"/>
      <c r="BN5" s="282"/>
      <c r="BO5" s="285">
        <v>98.6</v>
      </c>
      <c r="BP5" s="285"/>
      <c r="BQ5" s="285"/>
      <c r="BR5" s="285"/>
      <c r="BS5" s="290" t="s">
        <v>209</v>
      </c>
      <c r="BT5" s="290"/>
      <c r="BU5" s="290"/>
      <c r="BV5" s="290"/>
      <c r="BW5" s="290"/>
      <c r="BX5" s="290"/>
      <c r="BY5" s="290"/>
      <c r="BZ5" s="290"/>
      <c r="CA5" s="290"/>
      <c r="CB5" s="331"/>
      <c r="CC5" s="36"/>
      <c r="CD5" s="183" t="s">
        <v>320</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145404</v>
      </c>
      <c r="S6" s="219"/>
      <c r="T6" s="219"/>
      <c r="U6" s="219"/>
      <c r="V6" s="219"/>
      <c r="W6" s="219"/>
      <c r="X6" s="219"/>
      <c r="Y6" s="282"/>
      <c r="Z6" s="285">
        <v>1.3</v>
      </c>
      <c r="AA6" s="285"/>
      <c r="AB6" s="285"/>
      <c r="AC6" s="285"/>
      <c r="AD6" s="290">
        <v>145404</v>
      </c>
      <c r="AE6" s="290"/>
      <c r="AF6" s="290"/>
      <c r="AG6" s="290"/>
      <c r="AH6" s="290"/>
      <c r="AI6" s="290"/>
      <c r="AJ6" s="290"/>
      <c r="AK6" s="290"/>
      <c r="AL6" s="286">
        <v>2.4</v>
      </c>
      <c r="AM6" s="240"/>
      <c r="AN6" s="240"/>
      <c r="AO6" s="299"/>
      <c r="AP6" s="263" t="s">
        <v>106</v>
      </c>
      <c r="AQ6" s="36"/>
      <c r="AR6" s="36"/>
      <c r="AS6" s="36"/>
      <c r="AT6" s="36"/>
      <c r="AU6" s="36"/>
      <c r="AV6" s="36"/>
      <c r="AW6" s="36"/>
      <c r="AX6" s="36"/>
      <c r="AY6" s="36"/>
      <c r="AZ6" s="36"/>
      <c r="BA6" s="36"/>
      <c r="BB6" s="36"/>
      <c r="BC6" s="36"/>
      <c r="BD6" s="36"/>
      <c r="BE6" s="36"/>
      <c r="BF6" s="272"/>
      <c r="BG6" s="277">
        <v>1989859</v>
      </c>
      <c r="BH6" s="219"/>
      <c r="BI6" s="219"/>
      <c r="BJ6" s="219"/>
      <c r="BK6" s="219"/>
      <c r="BL6" s="219"/>
      <c r="BM6" s="219"/>
      <c r="BN6" s="282"/>
      <c r="BO6" s="285">
        <v>98.6</v>
      </c>
      <c r="BP6" s="285"/>
      <c r="BQ6" s="285"/>
      <c r="BR6" s="285"/>
      <c r="BS6" s="290" t="s">
        <v>209</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102114</v>
      </c>
      <c r="CS6" s="219"/>
      <c r="CT6" s="219"/>
      <c r="CU6" s="219"/>
      <c r="CV6" s="219"/>
      <c r="CW6" s="219"/>
      <c r="CX6" s="219"/>
      <c r="CY6" s="282"/>
      <c r="CZ6" s="294">
        <v>1.1000000000000001</v>
      </c>
      <c r="DA6" s="296"/>
      <c r="DB6" s="296"/>
      <c r="DC6" s="342"/>
      <c r="DD6" s="291" t="s">
        <v>209</v>
      </c>
      <c r="DE6" s="219"/>
      <c r="DF6" s="219"/>
      <c r="DG6" s="219"/>
      <c r="DH6" s="219"/>
      <c r="DI6" s="219"/>
      <c r="DJ6" s="219"/>
      <c r="DK6" s="219"/>
      <c r="DL6" s="219"/>
      <c r="DM6" s="219"/>
      <c r="DN6" s="219"/>
      <c r="DO6" s="219"/>
      <c r="DP6" s="282"/>
      <c r="DQ6" s="291">
        <v>102114</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1475</v>
      </c>
      <c r="S7" s="219"/>
      <c r="T7" s="219"/>
      <c r="U7" s="219"/>
      <c r="V7" s="219"/>
      <c r="W7" s="219"/>
      <c r="X7" s="219"/>
      <c r="Y7" s="282"/>
      <c r="Z7" s="285">
        <v>0</v>
      </c>
      <c r="AA7" s="285"/>
      <c r="AB7" s="285"/>
      <c r="AC7" s="285"/>
      <c r="AD7" s="290">
        <v>1475</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855140</v>
      </c>
      <c r="BH7" s="219"/>
      <c r="BI7" s="219"/>
      <c r="BJ7" s="219"/>
      <c r="BK7" s="219"/>
      <c r="BL7" s="219"/>
      <c r="BM7" s="219"/>
      <c r="BN7" s="282"/>
      <c r="BO7" s="285">
        <v>42.4</v>
      </c>
      <c r="BP7" s="285"/>
      <c r="BQ7" s="285"/>
      <c r="BR7" s="285"/>
      <c r="BS7" s="290" t="s">
        <v>209</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1251064</v>
      </c>
      <c r="CS7" s="219"/>
      <c r="CT7" s="219"/>
      <c r="CU7" s="219"/>
      <c r="CV7" s="219"/>
      <c r="CW7" s="219"/>
      <c r="CX7" s="219"/>
      <c r="CY7" s="282"/>
      <c r="CZ7" s="285">
        <v>13.2</v>
      </c>
      <c r="DA7" s="285"/>
      <c r="DB7" s="285"/>
      <c r="DC7" s="285"/>
      <c r="DD7" s="291">
        <v>17495</v>
      </c>
      <c r="DE7" s="219"/>
      <c r="DF7" s="219"/>
      <c r="DG7" s="219"/>
      <c r="DH7" s="219"/>
      <c r="DI7" s="219"/>
      <c r="DJ7" s="219"/>
      <c r="DK7" s="219"/>
      <c r="DL7" s="219"/>
      <c r="DM7" s="219"/>
      <c r="DN7" s="219"/>
      <c r="DO7" s="219"/>
      <c r="DP7" s="282"/>
      <c r="DQ7" s="291">
        <v>1054797</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8198</v>
      </c>
      <c r="S8" s="219"/>
      <c r="T8" s="219"/>
      <c r="U8" s="219"/>
      <c r="V8" s="219"/>
      <c r="W8" s="219"/>
      <c r="X8" s="219"/>
      <c r="Y8" s="282"/>
      <c r="Z8" s="285">
        <v>0.1</v>
      </c>
      <c r="AA8" s="285"/>
      <c r="AB8" s="285"/>
      <c r="AC8" s="285"/>
      <c r="AD8" s="290">
        <v>8198</v>
      </c>
      <c r="AE8" s="290"/>
      <c r="AF8" s="290"/>
      <c r="AG8" s="290"/>
      <c r="AH8" s="290"/>
      <c r="AI8" s="290"/>
      <c r="AJ8" s="290"/>
      <c r="AK8" s="290"/>
      <c r="AL8" s="286">
        <v>0.1</v>
      </c>
      <c r="AM8" s="240"/>
      <c r="AN8" s="240"/>
      <c r="AO8" s="299"/>
      <c r="AP8" s="263" t="s">
        <v>124</v>
      </c>
      <c r="AQ8" s="36"/>
      <c r="AR8" s="36"/>
      <c r="AS8" s="36"/>
      <c r="AT8" s="36"/>
      <c r="AU8" s="36"/>
      <c r="AV8" s="36"/>
      <c r="AW8" s="36"/>
      <c r="AX8" s="36"/>
      <c r="AY8" s="36"/>
      <c r="AZ8" s="36"/>
      <c r="BA8" s="36"/>
      <c r="BB8" s="36"/>
      <c r="BC8" s="36"/>
      <c r="BD8" s="36"/>
      <c r="BE8" s="36"/>
      <c r="BF8" s="272"/>
      <c r="BG8" s="277">
        <v>33806</v>
      </c>
      <c r="BH8" s="219"/>
      <c r="BI8" s="219"/>
      <c r="BJ8" s="219"/>
      <c r="BK8" s="219"/>
      <c r="BL8" s="219"/>
      <c r="BM8" s="219"/>
      <c r="BN8" s="282"/>
      <c r="BO8" s="285">
        <v>1.7</v>
      </c>
      <c r="BP8" s="285"/>
      <c r="BQ8" s="285"/>
      <c r="BR8" s="285"/>
      <c r="BS8" s="291" t="s">
        <v>209</v>
      </c>
      <c r="BT8" s="219"/>
      <c r="BU8" s="219"/>
      <c r="BV8" s="219"/>
      <c r="BW8" s="219"/>
      <c r="BX8" s="219"/>
      <c r="BY8" s="219"/>
      <c r="BZ8" s="219"/>
      <c r="CA8" s="219"/>
      <c r="CB8" s="332"/>
      <c r="CD8" s="263" t="s">
        <v>339</v>
      </c>
      <c r="CE8" s="36"/>
      <c r="CF8" s="36"/>
      <c r="CG8" s="36"/>
      <c r="CH8" s="36"/>
      <c r="CI8" s="36"/>
      <c r="CJ8" s="36"/>
      <c r="CK8" s="36"/>
      <c r="CL8" s="36"/>
      <c r="CM8" s="36"/>
      <c r="CN8" s="36"/>
      <c r="CO8" s="36"/>
      <c r="CP8" s="36"/>
      <c r="CQ8" s="272"/>
      <c r="CR8" s="277">
        <v>2322520</v>
      </c>
      <c r="CS8" s="219"/>
      <c r="CT8" s="219"/>
      <c r="CU8" s="219"/>
      <c r="CV8" s="219"/>
      <c r="CW8" s="219"/>
      <c r="CX8" s="219"/>
      <c r="CY8" s="282"/>
      <c r="CZ8" s="285">
        <v>24.5</v>
      </c>
      <c r="DA8" s="285"/>
      <c r="DB8" s="285"/>
      <c r="DC8" s="285"/>
      <c r="DD8" s="291">
        <v>2027</v>
      </c>
      <c r="DE8" s="219"/>
      <c r="DF8" s="219"/>
      <c r="DG8" s="219"/>
      <c r="DH8" s="219"/>
      <c r="DI8" s="219"/>
      <c r="DJ8" s="219"/>
      <c r="DK8" s="219"/>
      <c r="DL8" s="219"/>
      <c r="DM8" s="219"/>
      <c r="DN8" s="219"/>
      <c r="DO8" s="219"/>
      <c r="DP8" s="282"/>
      <c r="DQ8" s="291">
        <v>1314866</v>
      </c>
      <c r="DR8" s="219"/>
      <c r="DS8" s="219"/>
      <c r="DT8" s="219"/>
      <c r="DU8" s="219"/>
      <c r="DV8" s="219"/>
      <c r="DW8" s="219"/>
      <c r="DX8" s="219"/>
      <c r="DY8" s="219"/>
      <c r="DZ8" s="219"/>
      <c r="EA8" s="219"/>
      <c r="EB8" s="219"/>
      <c r="EC8" s="332"/>
    </row>
    <row r="9" spans="2:143" ht="11.25" customHeight="1">
      <c r="B9" s="263" t="s">
        <v>340</v>
      </c>
      <c r="C9" s="36"/>
      <c r="D9" s="36"/>
      <c r="E9" s="36"/>
      <c r="F9" s="36"/>
      <c r="G9" s="36"/>
      <c r="H9" s="36"/>
      <c r="I9" s="36"/>
      <c r="J9" s="36"/>
      <c r="K9" s="36"/>
      <c r="L9" s="36"/>
      <c r="M9" s="36"/>
      <c r="N9" s="36"/>
      <c r="O9" s="36"/>
      <c r="P9" s="36"/>
      <c r="Q9" s="272"/>
      <c r="R9" s="277">
        <v>4968</v>
      </c>
      <c r="S9" s="219"/>
      <c r="T9" s="219"/>
      <c r="U9" s="219"/>
      <c r="V9" s="219"/>
      <c r="W9" s="219"/>
      <c r="X9" s="219"/>
      <c r="Y9" s="282"/>
      <c r="Z9" s="285">
        <v>0</v>
      </c>
      <c r="AA9" s="285"/>
      <c r="AB9" s="285"/>
      <c r="AC9" s="285"/>
      <c r="AD9" s="290">
        <v>4968</v>
      </c>
      <c r="AE9" s="290"/>
      <c r="AF9" s="290"/>
      <c r="AG9" s="290"/>
      <c r="AH9" s="290"/>
      <c r="AI9" s="290"/>
      <c r="AJ9" s="290"/>
      <c r="AK9" s="290"/>
      <c r="AL9" s="286">
        <v>0.1</v>
      </c>
      <c r="AM9" s="240"/>
      <c r="AN9" s="240"/>
      <c r="AO9" s="299"/>
      <c r="AP9" s="263" t="s">
        <v>342</v>
      </c>
      <c r="AQ9" s="36"/>
      <c r="AR9" s="36"/>
      <c r="AS9" s="36"/>
      <c r="AT9" s="36"/>
      <c r="AU9" s="36"/>
      <c r="AV9" s="36"/>
      <c r="AW9" s="36"/>
      <c r="AX9" s="36"/>
      <c r="AY9" s="36"/>
      <c r="AZ9" s="36"/>
      <c r="BA9" s="36"/>
      <c r="BB9" s="36"/>
      <c r="BC9" s="36"/>
      <c r="BD9" s="36"/>
      <c r="BE9" s="36"/>
      <c r="BF9" s="272"/>
      <c r="BG9" s="277">
        <v>748491</v>
      </c>
      <c r="BH9" s="219"/>
      <c r="BI9" s="219"/>
      <c r="BJ9" s="219"/>
      <c r="BK9" s="219"/>
      <c r="BL9" s="219"/>
      <c r="BM9" s="219"/>
      <c r="BN9" s="282"/>
      <c r="BO9" s="285">
        <v>37.1</v>
      </c>
      <c r="BP9" s="285"/>
      <c r="BQ9" s="285"/>
      <c r="BR9" s="285"/>
      <c r="BS9" s="291" t="s">
        <v>209</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1008608</v>
      </c>
      <c r="CS9" s="219"/>
      <c r="CT9" s="219"/>
      <c r="CU9" s="219"/>
      <c r="CV9" s="219"/>
      <c r="CW9" s="219"/>
      <c r="CX9" s="219"/>
      <c r="CY9" s="282"/>
      <c r="CZ9" s="285">
        <v>10.6</v>
      </c>
      <c r="DA9" s="285"/>
      <c r="DB9" s="285"/>
      <c r="DC9" s="285"/>
      <c r="DD9" s="291">
        <v>278992</v>
      </c>
      <c r="DE9" s="219"/>
      <c r="DF9" s="219"/>
      <c r="DG9" s="219"/>
      <c r="DH9" s="219"/>
      <c r="DI9" s="219"/>
      <c r="DJ9" s="219"/>
      <c r="DK9" s="219"/>
      <c r="DL9" s="219"/>
      <c r="DM9" s="219"/>
      <c r="DN9" s="219"/>
      <c r="DO9" s="219"/>
      <c r="DP9" s="282"/>
      <c r="DQ9" s="291">
        <v>713204</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201</v>
      </c>
      <c r="AQ10" s="36"/>
      <c r="AR10" s="36"/>
      <c r="AS10" s="36"/>
      <c r="AT10" s="36"/>
      <c r="AU10" s="36"/>
      <c r="AV10" s="36"/>
      <c r="AW10" s="36"/>
      <c r="AX10" s="36"/>
      <c r="AY10" s="36"/>
      <c r="AZ10" s="36"/>
      <c r="BA10" s="36"/>
      <c r="BB10" s="36"/>
      <c r="BC10" s="36"/>
      <c r="BD10" s="36"/>
      <c r="BE10" s="36"/>
      <c r="BF10" s="272"/>
      <c r="BG10" s="277">
        <v>28719</v>
      </c>
      <c r="BH10" s="219"/>
      <c r="BI10" s="219"/>
      <c r="BJ10" s="219"/>
      <c r="BK10" s="219"/>
      <c r="BL10" s="219"/>
      <c r="BM10" s="219"/>
      <c r="BN10" s="282"/>
      <c r="BO10" s="285">
        <v>1.4</v>
      </c>
      <c r="BP10" s="285"/>
      <c r="BQ10" s="285"/>
      <c r="BR10" s="285"/>
      <c r="BS10" s="291" t="s">
        <v>209</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209</v>
      </c>
      <c r="CS10" s="219"/>
      <c r="CT10" s="219"/>
      <c r="CU10" s="219"/>
      <c r="CV10" s="219"/>
      <c r="CW10" s="219"/>
      <c r="CX10" s="219"/>
      <c r="CY10" s="282"/>
      <c r="CZ10" s="285" t="s">
        <v>209</v>
      </c>
      <c r="DA10" s="285"/>
      <c r="DB10" s="285"/>
      <c r="DC10" s="285"/>
      <c r="DD10" s="291" t="s">
        <v>209</v>
      </c>
      <c r="DE10" s="219"/>
      <c r="DF10" s="219"/>
      <c r="DG10" s="219"/>
      <c r="DH10" s="219"/>
      <c r="DI10" s="219"/>
      <c r="DJ10" s="219"/>
      <c r="DK10" s="219"/>
      <c r="DL10" s="219"/>
      <c r="DM10" s="219"/>
      <c r="DN10" s="219"/>
      <c r="DO10" s="219"/>
      <c r="DP10" s="282"/>
      <c r="DQ10" s="291" t="s">
        <v>209</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302452</v>
      </c>
      <c r="S11" s="219"/>
      <c r="T11" s="219"/>
      <c r="U11" s="219"/>
      <c r="V11" s="219"/>
      <c r="W11" s="219"/>
      <c r="X11" s="219"/>
      <c r="Y11" s="282"/>
      <c r="Z11" s="286">
        <v>2.7</v>
      </c>
      <c r="AA11" s="240"/>
      <c r="AB11" s="240"/>
      <c r="AC11" s="288"/>
      <c r="AD11" s="291">
        <v>302452</v>
      </c>
      <c r="AE11" s="219"/>
      <c r="AF11" s="219"/>
      <c r="AG11" s="219"/>
      <c r="AH11" s="219"/>
      <c r="AI11" s="219"/>
      <c r="AJ11" s="219"/>
      <c r="AK11" s="282"/>
      <c r="AL11" s="286">
        <v>5</v>
      </c>
      <c r="AM11" s="240"/>
      <c r="AN11" s="240"/>
      <c r="AO11" s="299"/>
      <c r="AP11" s="263" t="s">
        <v>346</v>
      </c>
      <c r="AQ11" s="36"/>
      <c r="AR11" s="36"/>
      <c r="AS11" s="36"/>
      <c r="AT11" s="36"/>
      <c r="AU11" s="36"/>
      <c r="AV11" s="36"/>
      <c r="AW11" s="36"/>
      <c r="AX11" s="36"/>
      <c r="AY11" s="36"/>
      <c r="AZ11" s="36"/>
      <c r="BA11" s="36"/>
      <c r="BB11" s="36"/>
      <c r="BC11" s="36"/>
      <c r="BD11" s="36"/>
      <c r="BE11" s="36"/>
      <c r="BF11" s="272"/>
      <c r="BG11" s="277">
        <v>44124</v>
      </c>
      <c r="BH11" s="219"/>
      <c r="BI11" s="219"/>
      <c r="BJ11" s="219"/>
      <c r="BK11" s="219"/>
      <c r="BL11" s="219"/>
      <c r="BM11" s="219"/>
      <c r="BN11" s="282"/>
      <c r="BO11" s="285">
        <v>2.2000000000000002</v>
      </c>
      <c r="BP11" s="285"/>
      <c r="BQ11" s="285"/>
      <c r="BR11" s="285"/>
      <c r="BS11" s="291" t="s">
        <v>209</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544070</v>
      </c>
      <c r="CS11" s="219"/>
      <c r="CT11" s="219"/>
      <c r="CU11" s="219"/>
      <c r="CV11" s="219"/>
      <c r="CW11" s="219"/>
      <c r="CX11" s="219"/>
      <c r="CY11" s="282"/>
      <c r="CZ11" s="285">
        <v>5.7</v>
      </c>
      <c r="DA11" s="285"/>
      <c r="DB11" s="285"/>
      <c r="DC11" s="285"/>
      <c r="DD11" s="291">
        <v>53457</v>
      </c>
      <c r="DE11" s="219"/>
      <c r="DF11" s="219"/>
      <c r="DG11" s="219"/>
      <c r="DH11" s="219"/>
      <c r="DI11" s="219"/>
      <c r="DJ11" s="219"/>
      <c r="DK11" s="219"/>
      <c r="DL11" s="219"/>
      <c r="DM11" s="219"/>
      <c r="DN11" s="219"/>
      <c r="DO11" s="219"/>
      <c r="DP11" s="282"/>
      <c r="DQ11" s="291">
        <v>464998</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60728</v>
      </c>
      <c r="S12" s="219"/>
      <c r="T12" s="219"/>
      <c r="U12" s="219"/>
      <c r="V12" s="219"/>
      <c r="W12" s="219"/>
      <c r="X12" s="219"/>
      <c r="Y12" s="282"/>
      <c r="Z12" s="285">
        <v>0.6</v>
      </c>
      <c r="AA12" s="285"/>
      <c r="AB12" s="285"/>
      <c r="AC12" s="285"/>
      <c r="AD12" s="290">
        <v>54782</v>
      </c>
      <c r="AE12" s="290"/>
      <c r="AF12" s="290"/>
      <c r="AG12" s="290"/>
      <c r="AH12" s="290"/>
      <c r="AI12" s="290"/>
      <c r="AJ12" s="290"/>
      <c r="AK12" s="290"/>
      <c r="AL12" s="286">
        <v>0.9</v>
      </c>
      <c r="AM12" s="240"/>
      <c r="AN12" s="240"/>
      <c r="AO12" s="299"/>
      <c r="AP12" s="263" t="s">
        <v>350</v>
      </c>
      <c r="AQ12" s="36"/>
      <c r="AR12" s="36"/>
      <c r="AS12" s="36"/>
      <c r="AT12" s="36"/>
      <c r="AU12" s="36"/>
      <c r="AV12" s="36"/>
      <c r="AW12" s="36"/>
      <c r="AX12" s="36"/>
      <c r="AY12" s="36"/>
      <c r="AZ12" s="36"/>
      <c r="BA12" s="36"/>
      <c r="BB12" s="36"/>
      <c r="BC12" s="36"/>
      <c r="BD12" s="36"/>
      <c r="BE12" s="36"/>
      <c r="BF12" s="272"/>
      <c r="BG12" s="277">
        <v>938556</v>
      </c>
      <c r="BH12" s="219"/>
      <c r="BI12" s="219"/>
      <c r="BJ12" s="219"/>
      <c r="BK12" s="219"/>
      <c r="BL12" s="219"/>
      <c r="BM12" s="219"/>
      <c r="BN12" s="282"/>
      <c r="BO12" s="285">
        <v>46.5</v>
      </c>
      <c r="BP12" s="285"/>
      <c r="BQ12" s="285"/>
      <c r="BR12" s="285"/>
      <c r="BS12" s="291" t="s">
        <v>209</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252965</v>
      </c>
      <c r="CS12" s="219"/>
      <c r="CT12" s="219"/>
      <c r="CU12" s="219"/>
      <c r="CV12" s="219"/>
      <c r="CW12" s="219"/>
      <c r="CX12" s="219"/>
      <c r="CY12" s="282"/>
      <c r="CZ12" s="285">
        <v>2.7</v>
      </c>
      <c r="DA12" s="285"/>
      <c r="DB12" s="285"/>
      <c r="DC12" s="285"/>
      <c r="DD12" s="291">
        <v>90245</v>
      </c>
      <c r="DE12" s="219"/>
      <c r="DF12" s="219"/>
      <c r="DG12" s="219"/>
      <c r="DH12" s="219"/>
      <c r="DI12" s="219"/>
      <c r="DJ12" s="219"/>
      <c r="DK12" s="219"/>
      <c r="DL12" s="219"/>
      <c r="DM12" s="219"/>
      <c r="DN12" s="219"/>
      <c r="DO12" s="219"/>
      <c r="DP12" s="282"/>
      <c r="DQ12" s="291">
        <v>201558</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352</v>
      </c>
      <c r="AQ13" s="36"/>
      <c r="AR13" s="36"/>
      <c r="AS13" s="36"/>
      <c r="AT13" s="36"/>
      <c r="AU13" s="36"/>
      <c r="AV13" s="36"/>
      <c r="AW13" s="36"/>
      <c r="AX13" s="36"/>
      <c r="AY13" s="36"/>
      <c r="AZ13" s="36"/>
      <c r="BA13" s="36"/>
      <c r="BB13" s="36"/>
      <c r="BC13" s="36"/>
      <c r="BD13" s="36"/>
      <c r="BE13" s="36"/>
      <c r="BF13" s="272"/>
      <c r="BG13" s="277">
        <v>927723</v>
      </c>
      <c r="BH13" s="219"/>
      <c r="BI13" s="219"/>
      <c r="BJ13" s="219"/>
      <c r="BK13" s="219"/>
      <c r="BL13" s="219"/>
      <c r="BM13" s="219"/>
      <c r="BN13" s="282"/>
      <c r="BO13" s="285">
        <v>46</v>
      </c>
      <c r="BP13" s="285"/>
      <c r="BQ13" s="285"/>
      <c r="BR13" s="285"/>
      <c r="BS13" s="291" t="s">
        <v>209</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1251193</v>
      </c>
      <c r="CS13" s="219"/>
      <c r="CT13" s="219"/>
      <c r="CU13" s="219"/>
      <c r="CV13" s="219"/>
      <c r="CW13" s="219"/>
      <c r="CX13" s="219"/>
      <c r="CY13" s="282"/>
      <c r="CZ13" s="285">
        <v>13.2</v>
      </c>
      <c r="DA13" s="285"/>
      <c r="DB13" s="285"/>
      <c r="DC13" s="285"/>
      <c r="DD13" s="291">
        <v>492405</v>
      </c>
      <c r="DE13" s="219"/>
      <c r="DF13" s="219"/>
      <c r="DG13" s="219"/>
      <c r="DH13" s="219"/>
      <c r="DI13" s="219"/>
      <c r="DJ13" s="219"/>
      <c r="DK13" s="219"/>
      <c r="DL13" s="219"/>
      <c r="DM13" s="219"/>
      <c r="DN13" s="219"/>
      <c r="DO13" s="219"/>
      <c r="DP13" s="282"/>
      <c r="DQ13" s="291">
        <v>788504</v>
      </c>
      <c r="DR13" s="219"/>
      <c r="DS13" s="219"/>
      <c r="DT13" s="219"/>
      <c r="DU13" s="219"/>
      <c r="DV13" s="219"/>
      <c r="DW13" s="219"/>
      <c r="DX13" s="219"/>
      <c r="DY13" s="219"/>
      <c r="DZ13" s="219"/>
      <c r="EA13" s="219"/>
      <c r="EB13" s="219"/>
      <c r="EC13" s="332"/>
    </row>
    <row r="14" spans="2:143" ht="11.25" customHeight="1">
      <c r="B14" s="263" t="s">
        <v>355</v>
      </c>
      <c r="C14" s="36"/>
      <c r="D14" s="36"/>
      <c r="E14" s="36"/>
      <c r="F14" s="36"/>
      <c r="G14" s="36"/>
      <c r="H14" s="36"/>
      <c r="I14" s="36"/>
      <c r="J14" s="36"/>
      <c r="K14" s="36"/>
      <c r="L14" s="36"/>
      <c r="M14" s="36"/>
      <c r="N14" s="36"/>
      <c r="O14" s="36"/>
      <c r="P14" s="36"/>
      <c r="Q14" s="272"/>
      <c r="R14" s="277">
        <v>20493</v>
      </c>
      <c r="S14" s="219"/>
      <c r="T14" s="219"/>
      <c r="U14" s="219"/>
      <c r="V14" s="219"/>
      <c r="W14" s="219"/>
      <c r="X14" s="219"/>
      <c r="Y14" s="282"/>
      <c r="Z14" s="285">
        <v>0.2</v>
      </c>
      <c r="AA14" s="285"/>
      <c r="AB14" s="285"/>
      <c r="AC14" s="285"/>
      <c r="AD14" s="290">
        <v>20493</v>
      </c>
      <c r="AE14" s="290"/>
      <c r="AF14" s="290"/>
      <c r="AG14" s="290"/>
      <c r="AH14" s="290"/>
      <c r="AI14" s="290"/>
      <c r="AJ14" s="290"/>
      <c r="AK14" s="290"/>
      <c r="AL14" s="286">
        <v>0.3</v>
      </c>
      <c r="AM14" s="240"/>
      <c r="AN14" s="240"/>
      <c r="AO14" s="299"/>
      <c r="AP14" s="263" t="s">
        <v>231</v>
      </c>
      <c r="AQ14" s="36"/>
      <c r="AR14" s="36"/>
      <c r="AS14" s="36"/>
      <c r="AT14" s="36"/>
      <c r="AU14" s="36"/>
      <c r="AV14" s="36"/>
      <c r="AW14" s="36"/>
      <c r="AX14" s="36"/>
      <c r="AY14" s="36"/>
      <c r="AZ14" s="36"/>
      <c r="BA14" s="36"/>
      <c r="BB14" s="36"/>
      <c r="BC14" s="36"/>
      <c r="BD14" s="36"/>
      <c r="BE14" s="36"/>
      <c r="BF14" s="272"/>
      <c r="BG14" s="277">
        <v>78179</v>
      </c>
      <c r="BH14" s="219"/>
      <c r="BI14" s="219"/>
      <c r="BJ14" s="219"/>
      <c r="BK14" s="219"/>
      <c r="BL14" s="219"/>
      <c r="BM14" s="219"/>
      <c r="BN14" s="282"/>
      <c r="BO14" s="285">
        <v>3.9</v>
      </c>
      <c r="BP14" s="285"/>
      <c r="BQ14" s="285"/>
      <c r="BR14" s="285"/>
      <c r="BS14" s="291" t="s">
        <v>209</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474161</v>
      </c>
      <c r="CS14" s="219"/>
      <c r="CT14" s="219"/>
      <c r="CU14" s="219"/>
      <c r="CV14" s="219"/>
      <c r="CW14" s="219"/>
      <c r="CX14" s="219"/>
      <c r="CY14" s="282"/>
      <c r="CZ14" s="285">
        <v>5</v>
      </c>
      <c r="DA14" s="285"/>
      <c r="DB14" s="285"/>
      <c r="DC14" s="285"/>
      <c r="DD14" s="291">
        <v>3926</v>
      </c>
      <c r="DE14" s="219"/>
      <c r="DF14" s="219"/>
      <c r="DG14" s="219"/>
      <c r="DH14" s="219"/>
      <c r="DI14" s="219"/>
      <c r="DJ14" s="219"/>
      <c r="DK14" s="219"/>
      <c r="DL14" s="219"/>
      <c r="DM14" s="219"/>
      <c r="DN14" s="219"/>
      <c r="DO14" s="219"/>
      <c r="DP14" s="282"/>
      <c r="DQ14" s="291">
        <v>461985</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358</v>
      </c>
      <c r="AQ15" s="36"/>
      <c r="AR15" s="36"/>
      <c r="AS15" s="36"/>
      <c r="AT15" s="36"/>
      <c r="AU15" s="36"/>
      <c r="AV15" s="36"/>
      <c r="AW15" s="36"/>
      <c r="AX15" s="36"/>
      <c r="AY15" s="36"/>
      <c r="AZ15" s="36"/>
      <c r="BA15" s="36"/>
      <c r="BB15" s="36"/>
      <c r="BC15" s="36"/>
      <c r="BD15" s="36"/>
      <c r="BE15" s="36"/>
      <c r="BF15" s="272"/>
      <c r="BG15" s="277">
        <v>117984</v>
      </c>
      <c r="BH15" s="219"/>
      <c r="BI15" s="219"/>
      <c r="BJ15" s="219"/>
      <c r="BK15" s="219"/>
      <c r="BL15" s="219"/>
      <c r="BM15" s="219"/>
      <c r="BN15" s="282"/>
      <c r="BO15" s="285">
        <v>5.8</v>
      </c>
      <c r="BP15" s="285"/>
      <c r="BQ15" s="285"/>
      <c r="BR15" s="285"/>
      <c r="BS15" s="291" t="s">
        <v>209</v>
      </c>
      <c r="BT15" s="219"/>
      <c r="BU15" s="219"/>
      <c r="BV15" s="219"/>
      <c r="BW15" s="219"/>
      <c r="BX15" s="219"/>
      <c r="BY15" s="219"/>
      <c r="BZ15" s="219"/>
      <c r="CA15" s="219"/>
      <c r="CB15" s="332"/>
      <c r="CD15" s="263" t="s">
        <v>359</v>
      </c>
      <c r="CE15" s="36"/>
      <c r="CF15" s="36"/>
      <c r="CG15" s="36"/>
      <c r="CH15" s="36"/>
      <c r="CI15" s="36"/>
      <c r="CJ15" s="36"/>
      <c r="CK15" s="36"/>
      <c r="CL15" s="36"/>
      <c r="CM15" s="36"/>
      <c r="CN15" s="36"/>
      <c r="CO15" s="36"/>
      <c r="CP15" s="36"/>
      <c r="CQ15" s="272"/>
      <c r="CR15" s="277">
        <v>1275786</v>
      </c>
      <c r="CS15" s="219"/>
      <c r="CT15" s="219"/>
      <c r="CU15" s="219"/>
      <c r="CV15" s="219"/>
      <c r="CW15" s="219"/>
      <c r="CX15" s="219"/>
      <c r="CY15" s="282"/>
      <c r="CZ15" s="285">
        <v>13.5</v>
      </c>
      <c r="DA15" s="285"/>
      <c r="DB15" s="285"/>
      <c r="DC15" s="285"/>
      <c r="DD15" s="291">
        <v>393065</v>
      </c>
      <c r="DE15" s="219"/>
      <c r="DF15" s="219"/>
      <c r="DG15" s="219"/>
      <c r="DH15" s="219"/>
      <c r="DI15" s="219"/>
      <c r="DJ15" s="219"/>
      <c r="DK15" s="219"/>
      <c r="DL15" s="219"/>
      <c r="DM15" s="219"/>
      <c r="DN15" s="219"/>
      <c r="DO15" s="219"/>
      <c r="DP15" s="282"/>
      <c r="DQ15" s="291">
        <v>717282</v>
      </c>
      <c r="DR15" s="219"/>
      <c r="DS15" s="219"/>
      <c r="DT15" s="219"/>
      <c r="DU15" s="219"/>
      <c r="DV15" s="219"/>
      <c r="DW15" s="219"/>
      <c r="DX15" s="219"/>
      <c r="DY15" s="219"/>
      <c r="DZ15" s="219"/>
      <c r="EA15" s="219"/>
      <c r="EB15" s="219"/>
      <c r="EC15" s="332"/>
    </row>
    <row r="16" spans="2:143" ht="11.25" customHeight="1">
      <c r="B16" s="263" t="s">
        <v>360</v>
      </c>
      <c r="C16" s="36"/>
      <c r="D16" s="36"/>
      <c r="E16" s="36"/>
      <c r="F16" s="36"/>
      <c r="G16" s="36"/>
      <c r="H16" s="36"/>
      <c r="I16" s="36"/>
      <c r="J16" s="36"/>
      <c r="K16" s="36"/>
      <c r="L16" s="36"/>
      <c r="M16" s="36"/>
      <c r="N16" s="36"/>
      <c r="O16" s="36"/>
      <c r="P16" s="36"/>
      <c r="Q16" s="272"/>
      <c r="R16" s="277">
        <v>6296</v>
      </c>
      <c r="S16" s="219"/>
      <c r="T16" s="219"/>
      <c r="U16" s="219"/>
      <c r="V16" s="219"/>
      <c r="W16" s="219"/>
      <c r="X16" s="219"/>
      <c r="Y16" s="282"/>
      <c r="Z16" s="285">
        <v>0.1</v>
      </c>
      <c r="AA16" s="285"/>
      <c r="AB16" s="285"/>
      <c r="AC16" s="285"/>
      <c r="AD16" s="290">
        <v>6296</v>
      </c>
      <c r="AE16" s="290"/>
      <c r="AF16" s="290"/>
      <c r="AG16" s="290"/>
      <c r="AH16" s="290"/>
      <c r="AI16" s="290"/>
      <c r="AJ16" s="290"/>
      <c r="AK16" s="290"/>
      <c r="AL16" s="286">
        <v>0.1</v>
      </c>
      <c r="AM16" s="240"/>
      <c r="AN16" s="240"/>
      <c r="AO16" s="299"/>
      <c r="AP16" s="263" t="s">
        <v>361</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362</v>
      </c>
      <c r="CE16" s="36"/>
      <c r="CF16" s="36"/>
      <c r="CG16" s="36"/>
      <c r="CH16" s="36"/>
      <c r="CI16" s="36"/>
      <c r="CJ16" s="36"/>
      <c r="CK16" s="36"/>
      <c r="CL16" s="36"/>
      <c r="CM16" s="36"/>
      <c r="CN16" s="36"/>
      <c r="CO16" s="36"/>
      <c r="CP16" s="36"/>
      <c r="CQ16" s="272"/>
      <c r="CR16" s="277">
        <v>126078</v>
      </c>
      <c r="CS16" s="219"/>
      <c r="CT16" s="219"/>
      <c r="CU16" s="219"/>
      <c r="CV16" s="219"/>
      <c r="CW16" s="219"/>
      <c r="CX16" s="219"/>
      <c r="CY16" s="282"/>
      <c r="CZ16" s="285">
        <v>1.3</v>
      </c>
      <c r="DA16" s="285"/>
      <c r="DB16" s="285"/>
      <c r="DC16" s="285"/>
      <c r="DD16" s="291" t="s">
        <v>209</v>
      </c>
      <c r="DE16" s="219"/>
      <c r="DF16" s="219"/>
      <c r="DG16" s="219"/>
      <c r="DH16" s="219"/>
      <c r="DI16" s="219"/>
      <c r="DJ16" s="219"/>
      <c r="DK16" s="219"/>
      <c r="DL16" s="219"/>
      <c r="DM16" s="219"/>
      <c r="DN16" s="219"/>
      <c r="DO16" s="219"/>
      <c r="DP16" s="282"/>
      <c r="DQ16" s="291">
        <v>60872</v>
      </c>
      <c r="DR16" s="219"/>
      <c r="DS16" s="219"/>
      <c r="DT16" s="219"/>
      <c r="DU16" s="219"/>
      <c r="DV16" s="219"/>
      <c r="DW16" s="219"/>
      <c r="DX16" s="219"/>
      <c r="DY16" s="219"/>
      <c r="DZ16" s="219"/>
      <c r="EA16" s="219"/>
      <c r="EB16" s="219"/>
      <c r="EC16" s="332"/>
    </row>
    <row r="17" spans="2:133" ht="11.25" customHeight="1">
      <c r="B17" s="263" t="s">
        <v>363</v>
      </c>
      <c r="C17" s="36"/>
      <c r="D17" s="36"/>
      <c r="E17" s="36"/>
      <c r="F17" s="36"/>
      <c r="G17" s="36"/>
      <c r="H17" s="36"/>
      <c r="I17" s="36"/>
      <c r="J17" s="36"/>
      <c r="K17" s="36"/>
      <c r="L17" s="36"/>
      <c r="M17" s="36"/>
      <c r="N17" s="36"/>
      <c r="O17" s="36"/>
      <c r="P17" s="36"/>
      <c r="Q17" s="272"/>
      <c r="R17" s="277">
        <v>24592</v>
      </c>
      <c r="S17" s="219"/>
      <c r="T17" s="219"/>
      <c r="U17" s="219"/>
      <c r="V17" s="219"/>
      <c r="W17" s="219"/>
      <c r="X17" s="219"/>
      <c r="Y17" s="282"/>
      <c r="Z17" s="285">
        <v>0.2</v>
      </c>
      <c r="AA17" s="285"/>
      <c r="AB17" s="285"/>
      <c r="AC17" s="285"/>
      <c r="AD17" s="290">
        <v>24592</v>
      </c>
      <c r="AE17" s="290"/>
      <c r="AF17" s="290"/>
      <c r="AG17" s="290"/>
      <c r="AH17" s="290"/>
      <c r="AI17" s="290"/>
      <c r="AJ17" s="290"/>
      <c r="AK17" s="290"/>
      <c r="AL17" s="286">
        <v>0.4</v>
      </c>
      <c r="AM17" s="240"/>
      <c r="AN17" s="240"/>
      <c r="AO17" s="299"/>
      <c r="AP17" s="263" t="s">
        <v>364</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863324</v>
      </c>
      <c r="CS17" s="219"/>
      <c r="CT17" s="219"/>
      <c r="CU17" s="219"/>
      <c r="CV17" s="219"/>
      <c r="CW17" s="219"/>
      <c r="CX17" s="219"/>
      <c r="CY17" s="282"/>
      <c r="CZ17" s="285">
        <v>9.1</v>
      </c>
      <c r="DA17" s="285"/>
      <c r="DB17" s="285"/>
      <c r="DC17" s="285"/>
      <c r="DD17" s="291" t="s">
        <v>209</v>
      </c>
      <c r="DE17" s="219"/>
      <c r="DF17" s="219"/>
      <c r="DG17" s="219"/>
      <c r="DH17" s="219"/>
      <c r="DI17" s="219"/>
      <c r="DJ17" s="219"/>
      <c r="DK17" s="219"/>
      <c r="DL17" s="219"/>
      <c r="DM17" s="219"/>
      <c r="DN17" s="219"/>
      <c r="DO17" s="219"/>
      <c r="DP17" s="282"/>
      <c r="DQ17" s="291">
        <v>814666</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9309</v>
      </c>
      <c r="S18" s="219"/>
      <c r="T18" s="219"/>
      <c r="U18" s="219"/>
      <c r="V18" s="219"/>
      <c r="W18" s="219"/>
      <c r="X18" s="219"/>
      <c r="Y18" s="282"/>
      <c r="Z18" s="285">
        <v>0.1</v>
      </c>
      <c r="AA18" s="285"/>
      <c r="AB18" s="285"/>
      <c r="AC18" s="285"/>
      <c r="AD18" s="290">
        <v>9309</v>
      </c>
      <c r="AE18" s="290"/>
      <c r="AF18" s="290"/>
      <c r="AG18" s="290"/>
      <c r="AH18" s="290"/>
      <c r="AI18" s="290"/>
      <c r="AJ18" s="290"/>
      <c r="AK18" s="290"/>
      <c r="AL18" s="286">
        <v>0.2</v>
      </c>
      <c r="AM18" s="240"/>
      <c r="AN18" s="240"/>
      <c r="AO18" s="299"/>
      <c r="AP18" s="263" t="s">
        <v>100</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3110</v>
      </c>
      <c r="S19" s="219"/>
      <c r="T19" s="219"/>
      <c r="U19" s="219"/>
      <c r="V19" s="219"/>
      <c r="W19" s="219"/>
      <c r="X19" s="219"/>
      <c r="Y19" s="282"/>
      <c r="Z19" s="285">
        <v>0</v>
      </c>
      <c r="AA19" s="285"/>
      <c r="AB19" s="285"/>
      <c r="AC19" s="285"/>
      <c r="AD19" s="290">
        <v>3110</v>
      </c>
      <c r="AE19" s="290"/>
      <c r="AF19" s="290"/>
      <c r="AG19" s="290"/>
      <c r="AH19" s="290"/>
      <c r="AI19" s="290"/>
      <c r="AJ19" s="290"/>
      <c r="AK19" s="290"/>
      <c r="AL19" s="286">
        <v>0.1</v>
      </c>
      <c r="AM19" s="240"/>
      <c r="AN19" s="240"/>
      <c r="AO19" s="299"/>
      <c r="AP19" s="263" t="s">
        <v>370</v>
      </c>
      <c r="AQ19" s="36"/>
      <c r="AR19" s="36"/>
      <c r="AS19" s="36"/>
      <c r="AT19" s="36"/>
      <c r="AU19" s="36"/>
      <c r="AV19" s="36"/>
      <c r="AW19" s="36"/>
      <c r="AX19" s="36"/>
      <c r="AY19" s="36"/>
      <c r="AZ19" s="36"/>
      <c r="BA19" s="36"/>
      <c r="BB19" s="36"/>
      <c r="BC19" s="36"/>
      <c r="BD19" s="36"/>
      <c r="BE19" s="36"/>
      <c r="BF19" s="272"/>
      <c r="BG19" s="277">
        <v>27993</v>
      </c>
      <c r="BH19" s="219"/>
      <c r="BI19" s="219"/>
      <c r="BJ19" s="219"/>
      <c r="BK19" s="219"/>
      <c r="BL19" s="219"/>
      <c r="BM19" s="219"/>
      <c r="BN19" s="282"/>
      <c r="BO19" s="285">
        <v>1.4</v>
      </c>
      <c r="BP19" s="285"/>
      <c r="BQ19" s="285"/>
      <c r="BR19" s="285"/>
      <c r="BS19" s="291" t="s">
        <v>209</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365</v>
      </c>
      <c r="S20" s="219"/>
      <c r="T20" s="219"/>
      <c r="U20" s="219"/>
      <c r="V20" s="219"/>
      <c r="W20" s="219"/>
      <c r="X20" s="219"/>
      <c r="Y20" s="282"/>
      <c r="Z20" s="285">
        <v>0</v>
      </c>
      <c r="AA20" s="285"/>
      <c r="AB20" s="285"/>
      <c r="AC20" s="285"/>
      <c r="AD20" s="290">
        <v>365</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v>27993</v>
      </c>
      <c r="BH20" s="219"/>
      <c r="BI20" s="219"/>
      <c r="BJ20" s="219"/>
      <c r="BK20" s="219"/>
      <c r="BL20" s="219"/>
      <c r="BM20" s="219"/>
      <c r="BN20" s="282"/>
      <c r="BO20" s="285">
        <v>1.4</v>
      </c>
      <c r="BP20" s="285"/>
      <c r="BQ20" s="285"/>
      <c r="BR20" s="285"/>
      <c r="BS20" s="291" t="s">
        <v>209</v>
      </c>
      <c r="BT20" s="219"/>
      <c r="BU20" s="219"/>
      <c r="BV20" s="219"/>
      <c r="BW20" s="219"/>
      <c r="BX20" s="219"/>
      <c r="BY20" s="219"/>
      <c r="BZ20" s="219"/>
      <c r="CA20" s="219"/>
      <c r="CB20" s="332"/>
      <c r="CD20" s="263" t="s">
        <v>203</v>
      </c>
      <c r="CE20" s="36"/>
      <c r="CF20" s="36"/>
      <c r="CG20" s="36"/>
      <c r="CH20" s="36"/>
      <c r="CI20" s="36"/>
      <c r="CJ20" s="36"/>
      <c r="CK20" s="36"/>
      <c r="CL20" s="36"/>
      <c r="CM20" s="36"/>
      <c r="CN20" s="36"/>
      <c r="CO20" s="36"/>
      <c r="CP20" s="36"/>
      <c r="CQ20" s="272"/>
      <c r="CR20" s="277">
        <v>9471883</v>
      </c>
      <c r="CS20" s="219"/>
      <c r="CT20" s="219"/>
      <c r="CU20" s="219"/>
      <c r="CV20" s="219"/>
      <c r="CW20" s="219"/>
      <c r="CX20" s="219"/>
      <c r="CY20" s="282"/>
      <c r="CZ20" s="285">
        <v>100</v>
      </c>
      <c r="DA20" s="285"/>
      <c r="DB20" s="285"/>
      <c r="DC20" s="285"/>
      <c r="DD20" s="291">
        <v>1331612</v>
      </c>
      <c r="DE20" s="219"/>
      <c r="DF20" s="219"/>
      <c r="DG20" s="219"/>
      <c r="DH20" s="219"/>
      <c r="DI20" s="219"/>
      <c r="DJ20" s="219"/>
      <c r="DK20" s="219"/>
      <c r="DL20" s="219"/>
      <c r="DM20" s="219"/>
      <c r="DN20" s="219"/>
      <c r="DO20" s="219"/>
      <c r="DP20" s="282"/>
      <c r="DQ20" s="291">
        <v>6694846</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11808</v>
      </c>
      <c r="S21" s="219"/>
      <c r="T21" s="219"/>
      <c r="U21" s="219"/>
      <c r="V21" s="219"/>
      <c r="W21" s="219"/>
      <c r="X21" s="219"/>
      <c r="Y21" s="282"/>
      <c r="Z21" s="285">
        <v>0.1</v>
      </c>
      <c r="AA21" s="285"/>
      <c r="AB21" s="285"/>
      <c r="AC21" s="285"/>
      <c r="AD21" s="290">
        <v>11808</v>
      </c>
      <c r="AE21" s="290"/>
      <c r="AF21" s="290"/>
      <c r="AG21" s="290"/>
      <c r="AH21" s="290"/>
      <c r="AI21" s="290"/>
      <c r="AJ21" s="290"/>
      <c r="AK21" s="290"/>
      <c r="AL21" s="286">
        <v>0.2</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v>27993</v>
      </c>
      <c r="BH21" s="219"/>
      <c r="BI21" s="219"/>
      <c r="BJ21" s="219"/>
      <c r="BK21" s="219"/>
      <c r="BL21" s="219"/>
      <c r="BM21" s="219"/>
      <c r="BN21" s="282"/>
      <c r="BO21" s="285">
        <v>1.4</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4444202</v>
      </c>
      <c r="S22" s="219"/>
      <c r="T22" s="219"/>
      <c r="U22" s="219"/>
      <c r="V22" s="219"/>
      <c r="W22" s="219"/>
      <c r="X22" s="219"/>
      <c r="Y22" s="282"/>
      <c r="Z22" s="285">
        <v>40.299999999999997</v>
      </c>
      <c r="AA22" s="285"/>
      <c r="AB22" s="285"/>
      <c r="AC22" s="285"/>
      <c r="AD22" s="290">
        <v>3451335</v>
      </c>
      <c r="AE22" s="290"/>
      <c r="AF22" s="290"/>
      <c r="AG22" s="290"/>
      <c r="AH22" s="290"/>
      <c r="AI22" s="290"/>
      <c r="AJ22" s="290"/>
      <c r="AK22" s="290"/>
      <c r="AL22" s="286">
        <v>57.1</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3451335</v>
      </c>
      <c r="S23" s="219"/>
      <c r="T23" s="219"/>
      <c r="U23" s="219"/>
      <c r="V23" s="219"/>
      <c r="W23" s="219"/>
      <c r="X23" s="219"/>
      <c r="Y23" s="282"/>
      <c r="Z23" s="285">
        <v>31.3</v>
      </c>
      <c r="AA23" s="285"/>
      <c r="AB23" s="285"/>
      <c r="AC23" s="285"/>
      <c r="AD23" s="290">
        <v>3451335</v>
      </c>
      <c r="AE23" s="290"/>
      <c r="AF23" s="290"/>
      <c r="AG23" s="290"/>
      <c r="AH23" s="290"/>
      <c r="AI23" s="290"/>
      <c r="AJ23" s="290"/>
      <c r="AK23" s="290"/>
      <c r="AL23" s="286">
        <v>57.1</v>
      </c>
      <c r="AM23" s="240"/>
      <c r="AN23" s="240"/>
      <c r="AO23" s="299"/>
      <c r="AP23" s="302" t="s">
        <v>119</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320</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383</v>
      </c>
      <c r="DA23" s="139"/>
      <c r="DB23" s="139"/>
      <c r="DC23" s="144"/>
      <c r="DD23" s="183" t="s">
        <v>311</v>
      </c>
      <c r="DE23" s="139"/>
      <c r="DF23" s="139"/>
      <c r="DG23" s="139"/>
      <c r="DH23" s="139"/>
      <c r="DI23" s="139"/>
      <c r="DJ23" s="139"/>
      <c r="DK23" s="144"/>
      <c r="DL23" s="350" t="s">
        <v>241</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352656</v>
      </c>
      <c r="S24" s="219"/>
      <c r="T24" s="219"/>
      <c r="U24" s="219"/>
      <c r="V24" s="219"/>
      <c r="W24" s="219"/>
      <c r="X24" s="219"/>
      <c r="Y24" s="282"/>
      <c r="Z24" s="285">
        <v>3.2</v>
      </c>
      <c r="AA24" s="285"/>
      <c r="AB24" s="285"/>
      <c r="AC24" s="285"/>
      <c r="AD24" s="290" t="s">
        <v>209</v>
      </c>
      <c r="AE24" s="290"/>
      <c r="AF24" s="290"/>
      <c r="AG24" s="290"/>
      <c r="AH24" s="290"/>
      <c r="AI24" s="290"/>
      <c r="AJ24" s="290"/>
      <c r="AK24" s="290"/>
      <c r="AL24" s="286" t="s">
        <v>209</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3675921</v>
      </c>
      <c r="CS24" s="279"/>
      <c r="CT24" s="279"/>
      <c r="CU24" s="279"/>
      <c r="CV24" s="279"/>
      <c r="CW24" s="279"/>
      <c r="CX24" s="279"/>
      <c r="CY24" s="281"/>
      <c r="CZ24" s="294">
        <v>38.799999999999997</v>
      </c>
      <c r="DA24" s="296"/>
      <c r="DB24" s="296"/>
      <c r="DC24" s="342"/>
      <c r="DD24" s="346">
        <v>2725613</v>
      </c>
      <c r="DE24" s="279"/>
      <c r="DF24" s="279"/>
      <c r="DG24" s="279"/>
      <c r="DH24" s="279"/>
      <c r="DI24" s="279"/>
      <c r="DJ24" s="279"/>
      <c r="DK24" s="281"/>
      <c r="DL24" s="346">
        <v>2636437</v>
      </c>
      <c r="DM24" s="279"/>
      <c r="DN24" s="279"/>
      <c r="DO24" s="279"/>
      <c r="DP24" s="279"/>
      <c r="DQ24" s="279"/>
      <c r="DR24" s="279"/>
      <c r="DS24" s="279"/>
      <c r="DT24" s="279"/>
      <c r="DU24" s="279"/>
      <c r="DV24" s="281"/>
      <c r="DW24" s="294">
        <v>42.1</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v>640211</v>
      </c>
      <c r="S25" s="219"/>
      <c r="T25" s="219"/>
      <c r="U25" s="219"/>
      <c r="V25" s="219"/>
      <c r="W25" s="219"/>
      <c r="X25" s="219"/>
      <c r="Y25" s="282"/>
      <c r="Z25" s="285">
        <v>5.8</v>
      </c>
      <c r="AA25" s="285"/>
      <c r="AB25" s="285"/>
      <c r="AC25" s="285"/>
      <c r="AD25" s="290" t="s">
        <v>209</v>
      </c>
      <c r="AE25" s="290"/>
      <c r="AF25" s="290"/>
      <c r="AG25" s="290"/>
      <c r="AH25" s="290"/>
      <c r="AI25" s="290"/>
      <c r="AJ25" s="290"/>
      <c r="AK25" s="290"/>
      <c r="AL25" s="286" t="s">
        <v>209</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1583632</v>
      </c>
      <c r="CS25" s="318"/>
      <c r="CT25" s="318"/>
      <c r="CU25" s="318"/>
      <c r="CV25" s="318"/>
      <c r="CW25" s="318"/>
      <c r="CX25" s="318"/>
      <c r="CY25" s="337"/>
      <c r="CZ25" s="286">
        <v>16.7</v>
      </c>
      <c r="DA25" s="340"/>
      <c r="DB25" s="340"/>
      <c r="DC25" s="343"/>
      <c r="DD25" s="291">
        <v>1501291</v>
      </c>
      <c r="DE25" s="318"/>
      <c r="DF25" s="318"/>
      <c r="DG25" s="318"/>
      <c r="DH25" s="318"/>
      <c r="DI25" s="318"/>
      <c r="DJ25" s="318"/>
      <c r="DK25" s="337"/>
      <c r="DL25" s="291">
        <v>1412115</v>
      </c>
      <c r="DM25" s="318"/>
      <c r="DN25" s="318"/>
      <c r="DO25" s="318"/>
      <c r="DP25" s="318"/>
      <c r="DQ25" s="318"/>
      <c r="DR25" s="318"/>
      <c r="DS25" s="318"/>
      <c r="DT25" s="318"/>
      <c r="DU25" s="318"/>
      <c r="DV25" s="337"/>
      <c r="DW25" s="286">
        <v>22.5</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7036660</v>
      </c>
      <c r="S26" s="219"/>
      <c r="T26" s="219"/>
      <c r="U26" s="219"/>
      <c r="V26" s="219"/>
      <c r="W26" s="219"/>
      <c r="X26" s="219"/>
      <c r="Y26" s="282"/>
      <c r="Z26" s="285">
        <v>63.7</v>
      </c>
      <c r="AA26" s="285"/>
      <c r="AB26" s="285"/>
      <c r="AC26" s="285"/>
      <c r="AD26" s="290">
        <v>6037847</v>
      </c>
      <c r="AE26" s="290"/>
      <c r="AF26" s="290"/>
      <c r="AG26" s="290"/>
      <c r="AH26" s="290"/>
      <c r="AI26" s="290"/>
      <c r="AJ26" s="290"/>
      <c r="AK26" s="290"/>
      <c r="AL26" s="286">
        <v>99.8</v>
      </c>
      <c r="AM26" s="240"/>
      <c r="AN26" s="240"/>
      <c r="AO26" s="299"/>
      <c r="AP26" s="302" t="s">
        <v>392</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901380</v>
      </c>
      <c r="CS26" s="219"/>
      <c r="CT26" s="219"/>
      <c r="CU26" s="219"/>
      <c r="CV26" s="219"/>
      <c r="CW26" s="219"/>
      <c r="CX26" s="219"/>
      <c r="CY26" s="282"/>
      <c r="CZ26" s="286">
        <v>9.5</v>
      </c>
      <c r="DA26" s="340"/>
      <c r="DB26" s="340"/>
      <c r="DC26" s="343"/>
      <c r="DD26" s="291">
        <v>842555</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v>2227</v>
      </c>
      <c r="S27" s="219"/>
      <c r="T27" s="219"/>
      <c r="U27" s="219"/>
      <c r="V27" s="219"/>
      <c r="W27" s="219"/>
      <c r="X27" s="219"/>
      <c r="Y27" s="282"/>
      <c r="Z27" s="285">
        <v>0</v>
      </c>
      <c r="AA27" s="285"/>
      <c r="AB27" s="285"/>
      <c r="AC27" s="285"/>
      <c r="AD27" s="290">
        <v>2227</v>
      </c>
      <c r="AE27" s="290"/>
      <c r="AF27" s="290"/>
      <c r="AG27" s="290"/>
      <c r="AH27" s="290"/>
      <c r="AI27" s="290"/>
      <c r="AJ27" s="290"/>
      <c r="AK27" s="290"/>
      <c r="AL27" s="286">
        <v>0</v>
      </c>
      <c r="AM27" s="240"/>
      <c r="AN27" s="240"/>
      <c r="AO27" s="299"/>
      <c r="AP27" s="263" t="s">
        <v>397</v>
      </c>
      <c r="AQ27" s="36"/>
      <c r="AR27" s="36"/>
      <c r="AS27" s="36"/>
      <c r="AT27" s="36"/>
      <c r="AU27" s="36"/>
      <c r="AV27" s="36"/>
      <c r="AW27" s="36"/>
      <c r="AX27" s="36"/>
      <c r="AY27" s="36"/>
      <c r="AZ27" s="36"/>
      <c r="BA27" s="36"/>
      <c r="BB27" s="36"/>
      <c r="BC27" s="36"/>
      <c r="BD27" s="36"/>
      <c r="BE27" s="36"/>
      <c r="BF27" s="272"/>
      <c r="BG27" s="277">
        <v>2017852</v>
      </c>
      <c r="BH27" s="219"/>
      <c r="BI27" s="219"/>
      <c r="BJ27" s="219"/>
      <c r="BK27" s="219"/>
      <c r="BL27" s="219"/>
      <c r="BM27" s="219"/>
      <c r="BN27" s="282"/>
      <c r="BO27" s="285">
        <v>100</v>
      </c>
      <c r="BP27" s="285"/>
      <c r="BQ27" s="285"/>
      <c r="BR27" s="285"/>
      <c r="BS27" s="291" t="s">
        <v>209</v>
      </c>
      <c r="BT27" s="219"/>
      <c r="BU27" s="219"/>
      <c r="BV27" s="219"/>
      <c r="BW27" s="219"/>
      <c r="BX27" s="219"/>
      <c r="BY27" s="219"/>
      <c r="BZ27" s="219"/>
      <c r="CA27" s="219"/>
      <c r="CB27" s="332"/>
      <c r="CD27" s="263" t="s">
        <v>236</v>
      </c>
      <c r="CE27" s="36"/>
      <c r="CF27" s="36"/>
      <c r="CG27" s="36"/>
      <c r="CH27" s="36"/>
      <c r="CI27" s="36"/>
      <c r="CJ27" s="36"/>
      <c r="CK27" s="36"/>
      <c r="CL27" s="36"/>
      <c r="CM27" s="36"/>
      <c r="CN27" s="36"/>
      <c r="CO27" s="36"/>
      <c r="CP27" s="36"/>
      <c r="CQ27" s="272"/>
      <c r="CR27" s="277">
        <v>1228965</v>
      </c>
      <c r="CS27" s="318"/>
      <c r="CT27" s="318"/>
      <c r="CU27" s="318"/>
      <c r="CV27" s="318"/>
      <c r="CW27" s="318"/>
      <c r="CX27" s="318"/>
      <c r="CY27" s="337"/>
      <c r="CZ27" s="286">
        <v>13</v>
      </c>
      <c r="DA27" s="340"/>
      <c r="DB27" s="340"/>
      <c r="DC27" s="343"/>
      <c r="DD27" s="291">
        <v>409656</v>
      </c>
      <c r="DE27" s="318"/>
      <c r="DF27" s="318"/>
      <c r="DG27" s="318"/>
      <c r="DH27" s="318"/>
      <c r="DI27" s="318"/>
      <c r="DJ27" s="318"/>
      <c r="DK27" s="337"/>
      <c r="DL27" s="291">
        <v>409656</v>
      </c>
      <c r="DM27" s="318"/>
      <c r="DN27" s="318"/>
      <c r="DO27" s="318"/>
      <c r="DP27" s="318"/>
      <c r="DQ27" s="318"/>
      <c r="DR27" s="318"/>
      <c r="DS27" s="318"/>
      <c r="DT27" s="318"/>
      <c r="DU27" s="318"/>
      <c r="DV27" s="337"/>
      <c r="DW27" s="286">
        <v>6.5</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17547</v>
      </c>
      <c r="S28" s="219"/>
      <c r="T28" s="219"/>
      <c r="U28" s="219"/>
      <c r="V28" s="219"/>
      <c r="W28" s="219"/>
      <c r="X28" s="219"/>
      <c r="Y28" s="282"/>
      <c r="Z28" s="285">
        <v>0.2</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863324</v>
      </c>
      <c r="CS28" s="219"/>
      <c r="CT28" s="219"/>
      <c r="CU28" s="219"/>
      <c r="CV28" s="219"/>
      <c r="CW28" s="219"/>
      <c r="CX28" s="219"/>
      <c r="CY28" s="282"/>
      <c r="CZ28" s="286">
        <v>9.1</v>
      </c>
      <c r="DA28" s="340"/>
      <c r="DB28" s="340"/>
      <c r="DC28" s="343"/>
      <c r="DD28" s="291">
        <v>814666</v>
      </c>
      <c r="DE28" s="219"/>
      <c r="DF28" s="219"/>
      <c r="DG28" s="219"/>
      <c r="DH28" s="219"/>
      <c r="DI28" s="219"/>
      <c r="DJ28" s="219"/>
      <c r="DK28" s="282"/>
      <c r="DL28" s="291">
        <v>814666</v>
      </c>
      <c r="DM28" s="219"/>
      <c r="DN28" s="219"/>
      <c r="DO28" s="219"/>
      <c r="DP28" s="219"/>
      <c r="DQ28" s="219"/>
      <c r="DR28" s="219"/>
      <c r="DS28" s="219"/>
      <c r="DT28" s="219"/>
      <c r="DU28" s="219"/>
      <c r="DV28" s="282"/>
      <c r="DW28" s="286">
        <v>13</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95344</v>
      </c>
      <c r="S29" s="219"/>
      <c r="T29" s="219"/>
      <c r="U29" s="219"/>
      <c r="V29" s="219"/>
      <c r="W29" s="219"/>
      <c r="X29" s="219"/>
      <c r="Y29" s="282"/>
      <c r="Z29" s="285">
        <v>0.9</v>
      </c>
      <c r="AA29" s="285"/>
      <c r="AB29" s="285"/>
      <c r="AC29" s="285"/>
      <c r="AD29" s="290">
        <v>3037</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184</v>
      </c>
      <c r="CE29" s="42"/>
      <c r="CF29" s="263" t="s">
        <v>25</v>
      </c>
      <c r="CG29" s="36"/>
      <c r="CH29" s="36"/>
      <c r="CI29" s="36"/>
      <c r="CJ29" s="36"/>
      <c r="CK29" s="36"/>
      <c r="CL29" s="36"/>
      <c r="CM29" s="36"/>
      <c r="CN29" s="36"/>
      <c r="CO29" s="36"/>
      <c r="CP29" s="36"/>
      <c r="CQ29" s="272"/>
      <c r="CR29" s="277">
        <v>863324</v>
      </c>
      <c r="CS29" s="318"/>
      <c r="CT29" s="318"/>
      <c r="CU29" s="318"/>
      <c r="CV29" s="318"/>
      <c r="CW29" s="318"/>
      <c r="CX29" s="318"/>
      <c r="CY29" s="337"/>
      <c r="CZ29" s="286">
        <v>9.1</v>
      </c>
      <c r="DA29" s="340"/>
      <c r="DB29" s="340"/>
      <c r="DC29" s="343"/>
      <c r="DD29" s="291">
        <v>814666</v>
      </c>
      <c r="DE29" s="318"/>
      <c r="DF29" s="318"/>
      <c r="DG29" s="318"/>
      <c r="DH29" s="318"/>
      <c r="DI29" s="318"/>
      <c r="DJ29" s="318"/>
      <c r="DK29" s="337"/>
      <c r="DL29" s="291">
        <v>814666</v>
      </c>
      <c r="DM29" s="318"/>
      <c r="DN29" s="318"/>
      <c r="DO29" s="318"/>
      <c r="DP29" s="318"/>
      <c r="DQ29" s="318"/>
      <c r="DR29" s="318"/>
      <c r="DS29" s="318"/>
      <c r="DT29" s="318"/>
      <c r="DU29" s="318"/>
      <c r="DV29" s="337"/>
      <c r="DW29" s="286">
        <v>13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48417</v>
      </c>
      <c r="S30" s="219"/>
      <c r="T30" s="219"/>
      <c r="U30" s="219"/>
      <c r="V30" s="219"/>
      <c r="W30" s="219"/>
      <c r="X30" s="219"/>
      <c r="Y30" s="282"/>
      <c r="Z30" s="285">
        <v>0.4</v>
      </c>
      <c r="AA30" s="285"/>
      <c r="AB30" s="285"/>
      <c r="AC30" s="285"/>
      <c r="AD30" s="290" t="s">
        <v>209</v>
      </c>
      <c r="AE30" s="290"/>
      <c r="AF30" s="290"/>
      <c r="AG30" s="290"/>
      <c r="AH30" s="290"/>
      <c r="AI30" s="290"/>
      <c r="AJ30" s="290"/>
      <c r="AK30" s="290"/>
      <c r="AL30" s="286" t="s">
        <v>209</v>
      </c>
      <c r="AM30" s="240"/>
      <c r="AN30" s="240"/>
      <c r="AO30" s="299"/>
      <c r="AP30" s="183" t="s">
        <v>320</v>
      </c>
      <c r="AQ30" s="139"/>
      <c r="AR30" s="139"/>
      <c r="AS30" s="139"/>
      <c r="AT30" s="139"/>
      <c r="AU30" s="139"/>
      <c r="AV30" s="139"/>
      <c r="AW30" s="139"/>
      <c r="AX30" s="139"/>
      <c r="AY30" s="139"/>
      <c r="AZ30" s="139"/>
      <c r="BA30" s="139"/>
      <c r="BB30" s="139"/>
      <c r="BC30" s="139"/>
      <c r="BD30" s="139"/>
      <c r="BE30" s="139"/>
      <c r="BF30" s="144"/>
      <c r="BG30" s="183" t="s">
        <v>171</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784584</v>
      </c>
      <c r="CS30" s="219"/>
      <c r="CT30" s="219"/>
      <c r="CU30" s="219"/>
      <c r="CV30" s="219"/>
      <c r="CW30" s="219"/>
      <c r="CX30" s="219"/>
      <c r="CY30" s="282"/>
      <c r="CZ30" s="286">
        <v>8.3000000000000007</v>
      </c>
      <c r="DA30" s="340"/>
      <c r="DB30" s="340"/>
      <c r="DC30" s="343"/>
      <c r="DD30" s="291">
        <v>736780</v>
      </c>
      <c r="DE30" s="219"/>
      <c r="DF30" s="219"/>
      <c r="DG30" s="219"/>
      <c r="DH30" s="219"/>
      <c r="DI30" s="219"/>
      <c r="DJ30" s="219"/>
      <c r="DK30" s="282"/>
      <c r="DL30" s="291">
        <v>736780</v>
      </c>
      <c r="DM30" s="219"/>
      <c r="DN30" s="219"/>
      <c r="DO30" s="219"/>
      <c r="DP30" s="219"/>
      <c r="DQ30" s="219"/>
      <c r="DR30" s="219"/>
      <c r="DS30" s="219"/>
      <c r="DT30" s="219"/>
      <c r="DU30" s="219"/>
      <c r="DV30" s="282"/>
      <c r="DW30" s="286">
        <v>11.8</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1099754</v>
      </c>
      <c r="S31" s="219"/>
      <c r="T31" s="219"/>
      <c r="U31" s="219"/>
      <c r="V31" s="219"/>
      <c r="W31" s="219"/>
      <c r="X31" s="219"/>
      <c r="Y31" s="282"/>
      <c r="Z31" s="285">
        <v>10</v>
      </c>
      <c r="AA31" s="285"/>
      <c r="AB31" s="285"/>
      <c r="AC31" s="285"/>
      <c r="AD31" s="290" t="s">
        <v>209</v>
      </c>
      <c r="AE31" s="290"/>
      <c r="AF31" s="290"/>
      <c r="AG31" s="290"/>
      <c r="AH31" s="290"/>
      <c r="AI31" s="290"/>
      <c r="AJ31" s="290"/>
      <c r="AK31" s="290"/>
      <c r="AL31" s="286" t="s">
        <v>209</v>
      </c>
      <c r="AM31" s="240"/>
      <c r="AN31" s="240"/>
      <c r="AO31" s="299"/>
      <c r="AP31" s="163" t="s">
        <v>6</v>
      </c>
      <c r="AQ31" s="179"/>
      <c r="AR31" s="179"/>
      <c r="AS31" s="179"/>
      <c r="AT31" s="311" t="s">
        <v>402</v>
      </c>
      <c r="AU31" s="268"/>
      <c r="AV31" s="268"/>
      <c r="AW31" s="268"/>
      <c r="AX31" s="262" t="s">
        <v>286</v>
      </c>
      <c r="AY31" s="268"/>
      <c r="AZ31" s="268"/>
      <c r="BA31" s="268"/>
      <c r="BB31" s="268"/>
      <c r="BC31" s="268"/>
      <c r="BD31" s="268"/>
      <c r="BE31" s="268"/>
      <c r="BF31" s="271"/>
      <c r="BG31" s="323">
        <v>98.5</v>
      </c>
      <c r="BH31" s="327"/>
      <c r="BI31" s="327"/>
      <c r="BJ31" s="327"/>
      <c r="BK31" s="327"/>
      <c r="BL31" s="327"/>
      <c r="BM31" s="296">
        <v>95.3</v>
      </c>
      <c r="BN31" s="327"/>
      <c r="BO31" s="327"/>
      <c r="BP31" s="327"/>
      <c r="BQ31" s="330"/>
      <c r="BR31" s="323">
        <v>98.6</v>
      </c>
      <c r="BS31" s="327"/>
      <c r="BT31" s="327"/>
      <c r="BU31" s="327"/>
      <c r="BV31" s="327"/>
      <c r="BW31" s="327"/>
      <c r="BX31" s="296">
        <v>95.4</v>
      </c>
      <c r="BY31" s="327"/>
      <c r="BZ31" s="327"/>
      <c r="CA31" s="327"/>
      <c r="CB31" s="330"/>
      <c r="CD31" s="134"/>
      <c r="CE31" s="43"/>
      <c r="CF31" s="263" t="s">
        <v>321</v>
      </c>
      <c r="CG31" s="36"/>
      <c r="CH31" s="36"/>
      <c r="CI31" s="36"/>
      <c r="CJ31" s="36"/>
      <c r="CK31" s="36"/>
      <c r="CL31" s="36"/>
      <c r="CM31" s="36"/>
      <c r="CN31" s="36"/>
      <c r="CO31" s="36"/>
      <c r="CP31" s="36"/>
      <c r="CQ31" s="272"/>
      <c r="CR31" s="277">
        <v>78740</v>
      </c>
      <c r="CS31" s="318"/>
      <c r="CT31" s="318"/>
      <c r="CU31" s="318"/>
      <c r="CV31" s="318"/>
      <c r="CW31" s="318"/>
      <c r="CX31" s="318"/>
      <c r="CY31" s="337"/>
      <c r="CZ31" s="286">
        <v>0.8</v>
      </c>
      <c r="DA31" s="340"/>
      <c r="DB31" s="340"/>
      <c r="DC31" s="343"/>
      <c r="DD31" s="291">
        <v>77886</v>
      </c>
      <c r="DE31" s="318"/>
      <c r="DF31" s="318"/>
      <c r="DG31" s="318"/>
      <c r="DH31" s="318"/>
      <c r="DI31" s="318"/>
      <c r="DJ31" s="318"/>
      <c r="DK31" s="337"/>
      <c r="DL31" s="291">
        <v>77886</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v>799</v>
      </c>
      <c r="S32" s="219"/>
      <c r="T32" s="219"/>
      <c r="U32" s="219"/>
      <c r="V32" s="219"/>
      <c r="W32" s="219"/>
      <c r="X32" s="219"/>
      <c r="Y32" s="282"/>
      <c r="Z32" s="285">
        <v>0</v>
      </c>
      <c r="AA32" s="285"/>
      <c r="AB32" s="285"/>
      <c r="AC32" s="285"/>
      <c r="AD32" s="290">
        <v>799</v>
      </c>
      <c r="AE32" s="290"/>
      <c r="AF32" s="290"/>
      <c r="AG32" s="290"/>
      <c r="AH32" s="290"/>
      <c r="AI32" s="290"/>
      <c r="AJ32" s="290"/>
      <c r="AK32" s="290"/>
      <c r="AL32" s="286">
        <v>0</v>
      </c>
      <c r="AM32" s="240"/>
      <c r="AN32" s="240"/>
      <c r="AO32" s="299"/>
      <c r="AP32" s="303"/>
      <c r="AQ32" s="29"/>
      <c r="AR32" s="29"/>
      <c r="AS32" s="29"/>
      <c r="AT32" s="312"/>
      <c r="AU32" s="36" t="s">
        <v>264</v>
      </c>
      <c r="AV32" s="36"/>
      <c r="AW32" s="36"/>
      <c r="AX32" s="263" t="s">
        <v>381</v>
      </c>
      <c r="AY32" s="36"/>
      <c r="AZ32" s="36"/>
      <c r="BA32" s="36"/>
      <c r="BB32" s="36"/>
      <c r="BC32" s="36"/>
      <c r="BD32" s="36"/>
      <c r="BE32" s="36"/>
      <c r="BF32" s="272"/>
      <c r="BG32" s="324">
        <v>98.6</v>
      </c>
      <c r="BH32" s="318"/>
      <c r="BI32" s="318"/>
      <c r="BJ32" s="318"/>
      <c r="BK32" s="318"/>
      <c r="BL32" s="318"/>
      <c r="BM32" s="240">
        <v>97.1</v>
      </c>
      <c r="BN32" s="328"/>
      <c r="BO32" s="328"/>
      <c r="BP32" s="328"/>
      <c r="BQ32" s="321"/>
      <c r="BR32" s="324">
        <v>98.9</v>
      </c>
      <c r="BS32" s="318"/>
      <c r="BT32" s="318"/>
      <c r="BU32" s="318"/>
      <c r="BV32" s="318"/>
      <c r="BW32" s="318"/>
      <c r="BX32" s="240">
        <v>97</v>
      </c>
      <c r="BY32" s="328"/>
      <c r="BZ32" s="328"/>
      <c r="CA32" s="328"/>
      <c r="CB32" s="321"/>
      <c r="CD32" s="135"/>
      <c r="CE32" s="142"/>
      <c r="CF32" s="263" t="s">
        <v>216</v>
      </c>
      <c r="CG32" s="36"/>
      <c r="CH32" s="36"/>
      <c r="CI32" s="36"/>
      <c r="CJ32" s="36"/>
      <c r="CK32" s="36"/>
      <c r="CL32" s="36"/>
      <c r="CM32" s="36"/>
      <c r="CN32" s="36"/>
      <c r="CO32" s="36"/>
      <c r="CP32" s="36"/>
      <c r="CQ32" s="272"/>
      <c r="CR32" s="277" t="s">
        <v>209</v>
      </c>
      <c r="CS32" s="219"/>
      <c r="CT32" s="219"/>
      <c r="CU32" s="219"/>
      <c r="CV32" s="219"/>
      <c r="CW32" s="219"/>
      <c r="CX32" s="219"/>
      <c r="CY32" s="282"/>
      <c r="CZ32" s="286" t="s">
        <v>209</v>
      </c>
      <c r="DA32" s="340"/>
      <c r="DB32" s="340"/>
      <c r="DC32" s="343"/>
      <c r="DD32" s="291" t="s">
        <v>209</v>
      </c>
      <c r="DE32" s="219"/>
      <c r="DF32" s="219"/>
      <c r="DG32" s="219"/>
      <c r="DH32" s="219"/>
      <c r="DI32" s="219"/>
      <c r="DJ32" s="219"/>
      <c r="DK32" s="282"/>
      <c r="DL32" s="291" t="s">
        <v>209</v>
      </c>
      <c r="DM32" s="219"/>
      <c r="DN32" s="219"/>
      <c r="DO32" s="219"/>
      <c r="DP32" s="219"/>
      <c r="DQ32" s="219"/>
      <c r="DR32" s="219"/>
      <c r="DS32" s="219"/>
      <c r="DT32" s="219"/>
      <c r="DU32" s="219"/>
      <c r="DV32" s="282"/>
      <c r="DW32" s="286" t="s">
        <v>209</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657882</v>
      </c>
      <c r="S33" s="219"/>
      <c r="T33" s="219"/>
      <c r="U33" s="219"/>
      <c r="V33" s="219"/>
      <c r="W33" s="219"/>
      <c r="X33" s="219"/>
      <c r="Y33" s="282"/>
      <c r="Z33" s="285">
        <v>6</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98.2</v>
      </c>
      <c r="BH33" s="317"/>
      <c r="BI33" s="317"/>
      <c r="BJ33" s="317"/>
      <c r="BK33" s="317"/>
      <c r="BL33" s="317"/>
      <c r="BM33" s="297">
        <v>93.1</v>
      </c>
      <c r="BN33" s="317"/>
      <c r="BO33" s="317"/>
      <c r="BP33" s="317"/>
      <c r="BQ33" s="322"/>
      <c r="BR33" s="325">
        <v>98</v>
      </c>
      <c r="BS33" s="317"/>
      <c r="BT33" s="317"/>
      <c r="BU33" s="317"/>
      <c r="BV33" s="317"/>
      <c r="BW33" s="317"/>
      <c r="BX33" s="297">
        <v>93.4</v>
      </c>
      <c r="BY33" s="317"/>
      <c r="BZ33" s="317"/>
      <c r="CA33" s="317"/>
      <c r="CB33" s="322"/>
      <c r="CD33" s="263" t="s">
        <v>403</v>
      </c>
      <c r="CE33" s="36"/>
      <c r="CF33" s="36"/>
      <c r="CG33" s="36"/>
      <c r="CH33" s="36"/>
      <c r="CI33" s="36"/>
      <c r="CJ33" s="36"/>
      <c r="CK33" s="36"/>
      <c r="CL33" s="36"/>
      <c r="CM33" s="36"/>
      <c r="CN33" s="36"/>
      <c r="CO33" s="36"/>
      <c r="CP33" s="36"/>
      <c r="CQ33" s="272"/>
      <c r="CR33" s="277">
        <v>4338272</v>
      </c>
      <c r="CS33" s="318"/>
      <c r="CT33" s="318"/>
      <c r="CU33" s="318"/>
      <c r="CV33" s="318"/>
      <c r="CW33" s="318"/>
      <c r="CX33" s="318"/>
      <c r="CY33" s="337"/>
      <c r="CZ33" s="286">
        <v>45.8</v>
      </c>
      <c r="DA33" s="340"/>
      <c r="DB33" s="340"/>
      <c r="DC33" s="343"/>
      <c r="DD33" s="291">
        <v>3545466</v>
      </c>
      <c r="DE33" s="318"/>
      <c r="DF33" s="318"/>
      <c r="DG33" s="318"/>
      <c r="DH33" s="318"/>
      <c r="DI33" s="318"/>
      <c r="DJ33" s="318"/>
      <c r="DK33" s="337"/>
      <c r="DL33" s="291">
        <v>2986080</v>
      </c>
      <c r="DM33" s="318"/>
      <c r="DN33" s="318"/>
      <c r="DO33" s="318"/>
      <c r="DP33" s="318"/>
      <c r="DQ33" s="318"/>
      <c r="DR33" s="318"/>
      <c r="DS33" s="318"/>
      <c r="DT33" s="318"/>
      <c r="DU33" s="318"/>
      <c r="DV33" s="337"/>
      <c r="DW33" s="286">
        <v>47.7</v>
      </c>
      <c r="DX33" s="340"/>
      <c r="DY33" s="340"/>
      <c r="DZ33" s="340"/>
      <c r="EA33" s="340"/>
      <c r="EB33" s="340"/>
      <c r="EC33" s="365"/>
    </row>
    <row r="34" spans="2:133" ht="11.25" customHeight="1">
      <c r="B34" s="263" t="s">
        <v>253</v>
      </c>
      <c r="C34" s="36"/>
      <c r="D34" s="36"/>
      <c r="E34" s="36"/>
      <c r="F34" s="36"/>
      <c r="G34" s="36"/>
      <c r="H34" s="36"/>
      <c r="I34" s="36"/>
      <c r="J34" s="36"/>
      <c r="K34" s="36"/>
      <c r="L34" s="36"/>
      <c r="M34" s="36"/>
      <c r="N34" s="36"/>
      <c r="O34" s="36"/>
      <c r="P34" s="36"/>
      <c r="Q34" s="272"/>
      <c r="R34" s="277">
        <v>10149</v>
      </c>
      <c r="S34" s="219"/>
      <c r="T34" s="219"/>
      <c r="U34" s="219"/>
      <c r="V34" s="219"/>
      <c r="W34" s="219"/>
      <c r="X34" s="219"/>
      <c r="Y34" s="282"/>
      <c r="Z34" s="285">
        <v>0.1</v>
      </c>
      <c r="AA34" s="285"/>
      <c r="AB34" s="285"/>
      <c r="AC34" s="285"/>
      <c r="AD34" s="290">
        <v>4690</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1414818</v>
      </c>
      <c r="CS34" s="219"/>
      <c r="CT34" s="219"/>
      <c r="CU34" s="219"/>
      <c r="CV34" s="219"/>
      <c r="CW34" s="219"/>
      <c r="CX34" s="219"/>
      <c r="CY34" s="282"/>
      <c r="CZ34" s="286">
        <v>14.9</v>
      </c>
      <c r="DA34" s="340"/>
      <c r="DB34" s="340"/>
      <c r="DC34" s="343"/>
      <c r="DD34" s="291">
        <v>1070785</v>
      </c>
      <c r="DE34" s="219"/>
      <c r="DF34" s="219"/>
      <c r="DG34" s="219"/>
      <c r="DH34" s="219"/>
      <c r="DI34" s="219"/>
      <c r="DJ34" s="219"/>
      <c r="DK34" s="282"/>
      <c r="DL34" s="291">
        <v>863554</v>
      </c>
      <c r="DM34" s="219"/>
      <c r="DN34" s="219"/>
      <c r="DO34" s="219"/>
      <c r="DP34" s="219"/>
      <c r="DQ34" s="219"/>
      <c r="DR34" s="219"/>
      <c r="DS34" s="219"/>
      <c r="DT34" s="219"/>
      <c r="DU34" s="219"/>
      <c r="DV34" s="282"/>
      <c r="DW34" s="286">
        <v>13.8</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19710</v>
      </c>
      <c r="S35" s="219"/>
      <c r="T35" s="219"/>
      <c r="U35" s="219"/>
      <c r="V35" s="219"/>
      <c r="W35" s="219"/>
      <c r="X35" s="219"/>
      <c r="Y35" s="282"/>
      <c r="Z35" s="285">
        <v>0.2</v>
      </c>
      <c r="AA35" s="285"/>
      <c r="AB35" s="285"/>
      <c r="AC35" s="285"/>
      <c r="AD35" s="290" t="s">
        <v>209</v>
      </c>
      <c r="AE35" s="290"/>
      <c r="AF35" s="290"/>
      <c r="AG35" s="290"/>
      <c r="AH35" s="290"/>
      <c r="AI35" s="290"/>
      <c r="AJ35" s="290"/>
      <c r="AK35" s="290"/>
      <c r="AL35" s="286" t="s">
        <v>209</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61025</v>
      </c>
      <c r="CS35" s="318"/>
      <c r="CT35" s="318"/>
      <c r="CU35" s="318"/>
      <c r="CV35" s="318"/>
      <c r="CW35" s="318"/>
      <c r="CX35" s="318"/>
      <c r="CY35" s="337"/>
      <c r="CZ35" s="286">
        <v>0.6</v>
      </c>
      <c r="DA35" s="340"/>
      <c r="DB35" s="340"/>
      <c r="DC35" s="343"/>
      <c r="DD35" s="291">
        <v>31608</v>
      </c>
      <c r="DE35" s="318"/>
      <c r="DF35" s="318"/>
      <c r="DG35" s="318"/>
      <c r="DH35" s="318"/>
      <c r="DI35" s="318"/>
      <c r="DJ35" s="318"/>
      <c r="DK35" s="337"/>
      <c r="DL35" s="291">
        <v>31459</v>
      </c>
      <c r="DM35" s="318"/>
      <c r="DN35" s="318"/>
      <c r="DO35" s="318"/>
      <c r="DP35" s="318"/>
      <c r="DQ35" s="318"/>
      <c r="DR35" s="318"/>
      <c r="DS35" s="318"/>
      <c r="DT35" s="318"/>
      <c r="DU35" s="318"/>
      <c r="DV35" s="337"/>
      <c r="DW35" s="286">
        <v>0.5</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388109</v>
      </c>
      <c r="S36" s="219"/>
      <c r="T36" s="219"/>
      <c r="U36" s="219"/>
      <c r="V36" s="219"/>
      <c r="W36" s="219"/>
      <c r="X36" s="219"/>
      <c r="Y36" s="282"/>
      <c r="Z36" s="285">
        <v>3.5</v>
      </c>
      <c r="AA36" s="285"/>
      <c r="AB36" s="285"/>
      <c r="AC36" s="285"/>
      <c r="AD36" s="290" t="s">
        <v>209</v>
      </c>
      <c r="AE36" s="290"/>
      <c r="AF36" s="290"/>
      <c r="AG36" s="290"/>
      <c r="AH36" s="290"/>
      <c r="AI36" s="290"/>
      <c r="AJ36" s="290"/>
      <c r="AK36" s="290"/>
      <c r="AL36" s="286" t="s">
        <v>209</v>
      </c>
      <c r="AM36" s="240"/>
      <c r="AN36" s="240"/>
      <c r="AO36" s="299"/>
      <c r="AP36" s="96"/>
      <c r="AQ36" s="306" t="s">
        <v>397</v>
      </c>
      <c r="AR36" s="309"/>
      <c r="AS36" s="309"/>
      <c r="AT36" s="309"/>
      <c r="AU36" s="309"/>
      <c r="AV36" s="309"/>
      <c r="AW36" s="309"/>
      <c r="AX36" s="309"/>
      <c r="AY36" s="314"/>
      <c r="AZ36" s="276">
        <v>1807430</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132921</v>
      </c>
      <c r="BW36" s="279"/>
      <c r="BX36" s="279"/>
      <c r="BY36" s="279"/>
      <c r="BZ36" s="279"/>
      <c r="CA36" s="279"/>
      <c r="CB36" s="320"/>
      <c r="CD36" s="263" t="s">
        <v>28</v>
      </c>
      <c r="CE36" s="36"/>
      <c r="CF36" s="36"/>
      <c r="CG36" s="36"/>
      <c r="CH36" s="36"/>
      <c r="CI36" s="36"/>
      <c r="CJ36" s="36"/>
      <c r="CK36" s="36"/>
      <c r="CL36" s="36"/>
      <c r="CM36" s="36"/>
      <c r="CN36" s="36"/>
      <c r="CO36" s="36"/>
      <c r="CP36" s="36"/>
      <c r="CQ36" s="272"/>
      <c r="CR36" s="277">
        <v>1138145</v>
      </c>
      <c r="CS36" s="219"/>
      <c r="CT36" s="219"/>
      <c r="CU36" s="219"/>
      <c r="CV36" s="219"/>
      <c r="CW36" s="219"/>
      <c r="CX36" s="219"/>
      <c r="CY36" s="282"/>
      <c r="CZ36" s="286">
        <v>12</v>
      </c>
      <c r="DA36" s="340"/>
      <c r="DB36" s="340"/>
      <c r="DC36" s="343"/>
      <c r="DD36" s="291">
        <v>949518</v>
      </c>
      <c r="DE36" s="219"/>
      <c r="DF36" s="219"/>
      <c r="DG36" s="219"/>
      <c r="DH36" s="219"/>
      <c r="DI36" s="219"/>
      <c r="DJ36" s="219"/>
      <c r="DK36" s="282"/>
      <c r="DL36" s="291">
        <v>782577</v>
      </c>
      <c r="DM36" s="219"/>
      <c r="DN36" s="219"/>
      <c r="DO36" s="219"/>
      <c r="DP36" s="219"/>
      <c r="DQ36" s="219"/>
      <c r="DR36" s="219"/>
      <c r="DS36" s="219"/>
      <c r="DT36" s="219"/>
      <c r="DU36" s="219"/>
      <c r="DV36" s="282"/>
      <c r="DW36" s="286">
        <v>12.5</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539838</v>
      </c>
      <c r="S37" s="219"/>
      <c r="T37" s="219"/>
      <c r="U37" s="219"/>
      <c r="V37" s="219"/>
      <c r="W37" s="219"/>
      <c r="X37" s="219"/>
      <c r="Y37" s="282"/>
      <c r="Z37" s="285">
        <v>4.9000000000000004</v>
      </c>
      <c r="AA37" s="285"/>
      <c r="AB37" s="285"/>
      <c r="AC37" s="285"/>
      <c r="AD37" s="290" t="s">
        <v>209</v>
      </c>
      <c r="AE37" s="290"/>
      <c r="AF37" s="290"/>
      <c r="AG37" s="290"/>
      <c r="AH37" s="290"/>
      <c r="AI37" s="290"/>
      <c r="AJ37" s="290"/>
      <c r="AK37" s="290"/>
      <c r="AL37" s="286" t="s">
        <v>209</v>
      </c>
      <c r="AM37" s="240"/>
      <c r="AN37" s="240"/>
      <c r="AO37" s="299"/>
      <c r="AQ37" s="307" t="s">
        <v>414</v>
      </c>
      <c r="AR37" s="201"/>
      <c r="AS37" s="201"/>
      <c r="AT37" s="201"/>
      <c r="AU37" s="201"/>
      <c r="AV37" s="201"/>
      <c r="AW37" s="201"/>
      <c r="AX37" s="201"/>
      <c r="AY37" s="315"/>
      <c r="AZ37" s="277">
        <v>756289</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124280</v>
      </c>
      <c r="BW37" s="219"/>
      <c r="BX37" s="219"/>
      <c r="BY37" s="219"/>
      <c r="BZ37" s="219"/>
      <c r="CA37" s="219"/>
      <c r="CB37" s="332"/>
      <c r="CD37" s="263" t="s">
        <v>166</v>
      </c>
      <c r="CE37" s="36"/>
      <c r="CF37" s="36"/>
      <c r="CG37" s="36"/>
      <c r="CH37" s="36"/>
      <c r="CI37" s="36"/>
      <c r="CJ37" s="36"/>
      <c r="CK37" s="36"/>
      <c r="CL37" s="36"/>
      <c r="CM37" s="36"/>
      <c r="CN37" s="36"/>
      <c r="CO37" s="36"/>
      <c r="CP37" s="36"/>
      <c r="CQ37" s="272"/>
      <c r="CR37" s="277">
        <v>12507</v>
      </c>
      <c r="CS37" s="318"/>
      <c r="CT37" s="318"/>
      <c r="CU37" s="318"/>
      <c r="CV37" s="318"/>
      <c r="CW37" s="318"/>
      <c r="CX37" s="318"/>
      <c r="CY37" s="337"/>
      <c r="CZ37" s="286">
        <v>0.1</v>
      </c>
      <c r="DA37" s="340"/>
      <c r="DB37" s="340"/>
      <c r="DC37" s="343"/>
      <c r="DD37" s="291">
        <v>12507</v>
      </c>
      <c r="DE37" s="318"/>
      <c r="DF37" s="318"/>
      <c r="DG37" s="318"/>
      <c r="DH37" s="318"/>
      <c r="DI37" s="318"/>
      <c r="DJ37" s="318"/>
      <c r="DK37" s="337"/>
      <c r="DL37" s="291">
        <v>12507</v>
      </c>
      <c r="DM37" s="318"/>
      <c r="DN37" s="318"/>
      <c r="DO37" s="318"/>
      <c r="DP37" s="318"/>
      <c r="DQ37" s="318"/>
      <c r="DR37" s="318"/>
      <c r="DS37" s="318"/>
      <c r="DT37" s="318"/>
      <c r="DU37" s="318"/>
      <c r="DV37" s="337"/>
      <c r="DW37" s="286">
        <v>0.2</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169356</v>
      </c>
      <c r="S38" s="219"/>
      <c r="T38" s="219"/>
      <c r="U38" s="219"/>
      <c r="V38" s="219"/>
      <c r="W38" s="219"/>
      <c r="X38" s="219"/>
      <c r="Y38" s="282"/>
      <c r="Z38" s="285">
        <v>1.5</v>
      </c>
      <c r="AA38" s="285"/>
      <c r="AB38" s="285"/>
      <c r="AC38" s="285"/>
      <c r="AD38" s="290">
        <v>644</v>
      </c>
      <c r="AE38" s="290"/>
      <c r="AF38" s="290"/>
      <c r="AG38" s="290"/>
      <c r="AH38" s="290"/>
      <c r="AI38" s="290"/>
      <c r="AJ38" s="290"/>
      <c r="AK38" s="290"/>
      <c r="AL38" s="286">
        <v>0</v>
      </c>
      <c r="AM38" s="240"/>
      <c r="AN38" s="240"/>
      <c r="AO38" s="299"/>
      <c r="AQ38" s="307" t="s">
        <v>313</v>
      </c>
      <c r="AR38" s="201"/>
      <c r="AS38" s="201"/>
      <c r="AT38" s="201"/>
      <c r="AU38" s="201"/>
      <c r="AV38" s="201"/>
      <c r="AW38" s="201"/>
      <c r="AX38" s="201"/>
      <c r="AY38" s="315"/>
      <c r="AZ38" s="277">
        <v>172588</v>
      </c>
      <c r="BA38" s="219"/>
      <c r="BB38" s="219"/>
      <c r="BC38" s="219"/>
      <c r="BD38" s="318"/>
      <c r="BE38" s="318"/>
      <c r="BF38" s="321"/>
      <c r="BG38" s="263" t="s">
        <v>418</v>
      </c>
      <c r="BH38" s="36"/>
      <c r="BI38" s="36"/>
      <c r="BJ38" s="36"/>
      <c r="BK38" s="36"/>
      <c r="BL38" s="36"/>
      <c r="BM38" s="36"/>
      <c r="BN38" s="36"/>
      <c r="BO38" s="36"/>
      <c r="BP38" s="36"/>
      <c r="BQ38" s="36"/>
      <c r="BR38" s="36"/>
      <c r="BS38" s="36"/>
      <c r="BT38" s="36"/>
      <c r="BU38" s="272"/>
      <c r="BV38" s="277">
        <v>3197</v>
      </c>
      <c r="BW38" s="219"/>
      <c r="BX38" s="219"/>
      <c r="BY38" s="219"/>
      <c r="BZ38" s="219"/>
      <c r="CA38" s="219"/>
      <c r="CB38" s="332"/>
      <c r="CD38" s="263" t="s">
        <v>419</v>
      </c>
      <c r="CE38" s="36"/>
      <c r="CF38" s="36"/>
      <c r="CG38" s="36"/>
      <c r="CH38" s="36"/>
      <c r="CI38" s="36"/>
      <c r="CJ38" s="36"/>
      <c r="CK38" s="36"/>
      <c r="CL38" s="36"/>
      <c r="CM38" s="36"/>
      <c r="CN38" s="36"/>
      <c r="CO38" s="36"/>
      <c r="CP38" s="36"/>
      <c r="CQ38" s="272"/>
      <c r="CR38" s="277">
        <v>1634842</v>
      </c>
      <c r="CS38" s="219"/>
      <c r="CT38" s="219"/>
      <c r="CU38" s="219"/>
      <c r="CV38" s="219"/>
      <c r="CW38" s="219"/>
      <c r="CX38" s="219"/>
      <c r="CY38" s="282"/>
      <c r="CZ38" s="286">
        <v>17.3</v>
      </c>
      <c r="DA38" s="340"/>
      <c r="DB38" s="340"/>
      <c r="DC38" s="343"/>
      <c r="DD38" s="291">
        <v>1488573</v>
      </c>
      <c r="DE38" s="219"/>
      <c r="DF38" s="219"/>
      <c r="DG38" s="219"/>
      <c r="DH38" s="219"/>
      <c r="DI38" s="219"/>
      <c r="DJ38" s="219"/>
      <c r="DK38" s="282"/>
      <c r="DL38" s="291">
        <v>1308490</v>
      </c>
      <c r="DM38" s="219"/>
      <c r="DN38" s="219"/>
      <c r="DO38" s="219"/>
      <c r="DP38" s="219"/>
      <c r="DQ38" s="219"/>
      <c r="DR38" s="219"/>
      <c r="DS38" s="219"/>
      <c r="DT38" s="219"/>
      <c r="DU38" s="219"/>
      <c r="DV38" s="282"/>
      <c r="DW38" s="286">
        <v>20.9</v>
      </c>
      <c r="DX38" s="340"/>
      <c r="DY38" s="340"/>
      <c r="DZ38" s="340"/>
      <c r="EA38" s="340"/>
      <c r="EB38" s="340"/>
      <c r="EC38" s="365"/>
    </row>
    <row r="39" spans="2:133" ht="11.25" customHeight="1">
      <c r="B39" s="263" t="s">
        <v>420</v>
      </c>
      <c r="C39" s="36"/>
      <c r="D39" s="36"/>
      <c r="E39" s="36"/>
      <c r="F39" s="36"/>
      <c r="G39" s="36"/>
      <c r="H39" s="36"/>
      <c r="I39" s="36"/>
      <c r="J39" s="36"/>
      <c r="K39" s="36"/>
      <c r="L39" s="36"/>
      <c r="M39" s="36"/>
      <c r="N39" s="36"/>
      <c r="O39" s="36"/>
      <c r="P39" s="36"/>
      <c r="Q39" s="272"/>
      <c r="R39" s="277">
        <v>954427</v>
      </c>
      <c r="S39" s="219"/>
      <c r="T39" s="219"/>
      <c r="U39" s="219"/>
      <c r="V39" s="219"/>
      <c r="W39" s="219"/>
      <c r="X39" s="219"/>
      <c r="Y39" s="282"/>
      <c r="Z39" s="285">
        <v>8.6</v>
      </c>
      <c r="AA39" s="285"/>
      <c r="AB39" s="285"/>
      <c r="AC39" s="285"/>
      <c r="AD39" s="290" t="s">
        <v>209</v>
      </c>
      <c r="AE39" s="290"/>
      <c r="AF39" s="290"/>
      <c r="AG39" s="290"/>
      <c r="AH39" s="290"/>
      <c r="AI39" s="290"/>
      <c r="AJ39" s="290"/>
      <c r="AK39" s="290"/>
      <c r="AL39" s="286" t="s">
        <v>209</v>
      </c>
      <c r="AM39" s="240"/>
      <c r="AN39" s="240"/>
      <c r="AO39" s="299"/>
      <c r="AQ39" s="307" t="s">
        <v>107</v>
      </c>
      <c r="AR39" s="201"/>
      <c r="AS39" s="201"/>
      <c r="AT39" s="201"/>
      <c r="AU39" s="201"/>
      <c r="AV39" s="201"/>
      <c r="AW39" s="201"/>
      <c r="AX39" s="201"/>
      <c r="AY39" s="315"/>
      <c r="AZ39" s="277" t="s">
        <v>209</v>
      </c>
      <c r="BA39" s="219"/>
      <c r="BB39" s="219"/>
      <c r="BC39" s="219"/>
      <c r="BD39" s="318"/>
      <c r="BE39" s="318"/>
      <c r="BF39" s="321"/>
      <c r="BG39" s="263" t="s">
        <v>341</v>
      </c>
      <c r="BH39" s="36"/>
      <c r="BI39" s="36"/>
      <c r="BJ39" s="36"/>
      <c r="BK39" s="36"/>
      <c r="BL39" s="36"/>
      <c r="BM39" s="36"/>
      <c r="BN39" s="36"/>
      <c r="BO39" s="36"/>
      <c r="BP39" s="36"/>
      <c r="BQ39" s="36"/>
      <c r="BR39" s="36"/>
      <c r="BS39" s="36"/>
      <c r="BT39" s="36"/>
      <c r="BU39" s="272"/>
      <c r="BV39" s="277">
        <v>5171</v>
      </c>
      <c r="BW39" s="219"/>
      <c r="BX39" s="219"/>
      <c r="BY39" s="219"/>
      <c r="BZ39" s="219"/>
      <c r="CA39" s="219"/>
      <c r="CB39" s="332"/>
      <c r="CD39" s="263" t="s">
        <v>421</v>
      </c>
      <c r="CE39" s="36"/>
      <c r="CF39" s="36"/>
      <c r="CG39" s="36"/>
      <c r="CH39" s="36"/>
      <c r="CI39" s="36"/>
      <c r="CJ39" s="36"/>
      <c r="CK39" s="36"/>
      <c r="CL39" s="36"/>
      <c r="CM39" s="36"/>
      <c r="CN39" s="36"/>
      <c r="CO39" s="36"/>
      <c r="CP39" s="36"/>
      <c r="CQ39" s="272"/>
      <c r="CR39" s="277">
        <v>81642</v>
      </c>
      <c r="CS39" s="318"/>
      <c r="CT39" s="318"/>
      <c r="CU39" s="318"/>
      <c r="CV39" s="318"/>
      <c r="CW39" s="318"/>
      <c r="CX39" s="318"/>
      <c r="CY39" s="337"/>
      <c r="CZ39" s="286">
        <v>0.9</v>
      </c>
      <c r="DA39" s="340"/>
      <c r="DB39" s="340"/>
      <c r="DC39" s="343"/>
      <c r="DD39" s="291">
        <v>3582</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425</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156</v>
      </c>
      <c r="AR40" s="201"/>
      <c r="AS40" s="201"/>
      <c r="AT40" s="201"/>
      <c r="AU40" s="201"/>
      <c r="AV40" s="201"/>
      <c r="AW40" s="201"/>
      <c r="AX40" s="201"/>
      <c r="AY40" s="315"/>
      <c r="AZ40" s="277" t="s">
        <v>209</v>
      </c>
      <c r="BA40" s="219"/>
      <c r="BB40" s="219"/>
      <c r="BC40" s="219"/>
      <c r="BD40" s="318"/>
      <c r="BE40" s="318"/>
      <c r="BF40" s="321"/>
      <c r="BG40" s="303" t="s">
        <v>426</v>
      </c>
      <c r="BH40" s="29"/>
      <c r="BI40" s="29"/>
      <c r="BJ40" s="29"/>
      <c r="BK40" s="29"/>
      <c r="BL40" s="29"/>
      <c r="BM40" s="36" t="s">
        <v>427</v>
      </c>
      <c r="BN40" s="36"/>
      <c r="BO40" s="36"/>
      <c r="BP40" s="36"/>
      <c r="BQ40" s="36"/>
      <c r="BR40" s="36"/>
      <c r="BS40" s="36"/>
      <c r="BT40" s="36"/>
      <c r="BU40" s="272"/>
      <c r="BV40" s="277">
        <v>92</v>
      </c>
      <c r="BW40" s="219"/>
      <c r="BX40" s="219"/>
      <c r="BY40" s="219"/>
      <c r="BZ40" s="219"/>
      <c r="CA40" s="219"/>
      <c r="CB40" s="332"/>
      <c r="CD40" s="263" t="s">
        <v>378</v>
      </c>
      <c r="CE40" s="36"/>
      <c r="CF40" s="36"/>
      <c r="CG40" s="36"/>
      <c r="CH40" s="36"/>
      <c r="CI40" s="36"/>
      <c r="CJ40" s="36"/>
      <c r="CK40" s="36"/>
      <c r="CL40" s="36"/>
      <c r="CM40" s="36"/>
      <c r="CN40" s="36"/>
      <c r="CO40" s="36"/>
      <c r="CP40" s="36"/>
      <c r="CQ40" s="272"/>
      <c r="CR40" s="277">
        <v>7800</v>
      </c>
      <c r="CS40" s="219"/>
      <c r="CT40" s="219"/>
      <c r="CU40" s="219"/>
      <c r="CV40" s="219"/>
      <c r="CW40" s="219"/>
      <c r="CX40" s="219"/>
      <c r="CY40" s="282"/>
      <c r="CZ40" s="286">
        <v>0.1</v>
      </c>
      <c r="DA40" s="340"/>
      <c r="DB40" s="340"/>
      <c r="DC40" s="343"/>
      <c r="DD40" s="291">
        <v>1400</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428</v>
      </c>
      <c r="C41" s="36"/>
      <c r="D41" s="36"/>
      <c r="E41" s="36"/>
      <c r="F41" s="36"/>
      <c r="G41" s="36"/>
      <c r="H41" s="36"/>
      <c r="I41" s="36"/>
      <c r="J41" s="36"/>
      <c r="K41" s="36"/>
      <c r="L41" s="36"/>
      <c r="M41" s="36"/>
      <c r="N41" s="36"/>
      <c r="O41" s="36"/>
      <c r="P41" s="36"/>
      <c r="Q41" s="272"/>
      <c r="R41" s="277">
        <v>214227</v>
      </c>
      <c r="S41" s="219"/>
      <c r="T41" s="219"/>
      <c r="U41" s="219"/>
      <c r="V41" s="219"/>
      <c r="W41" s="219"/>
      <c r="X41" s="219"/>
      <c r="Y41" s="282"/>
      <c r="Z41" s="285">
        <v>1.9</v>
      </c>
      <c r="AA41" s="285"/>
      <c r="AB41" s="285"/>
      <c r="AC41" s="285"/>
      <c r="AD41" s="290" t="s">
        <v>209</v>
      </c>
      <c r="AE41" s="290"/>
      <c r="AF41" s="290"/>
      <c r="AG41" s="290"/>
      <c r="AH41" s="290"/>
      <c r="AI41" s="290"/>
      <c r="AJ41" s="290"/>
      <c r="AK41" s="290"/>
      <c r="AL41" s="286" t="s">
        <v>209</v>
      </c>
      <c r="AM41" s="240"/>
      <c r="AN41" s="240"/>
      <c r="AO41" s="299"/>
      <c r="AQ41" s="307" t="s">
        <v>430</v>
      </c>
      <c r="AR41" s="201"/>
      <c r="AS41" s="201"/>
      <c r="AT41" s="201"/>
      <c r="AU41" s="201"/>
      <c r="AV41" s="201"/>
      <c r="AW41" s="201"/>
      <c r="AX41" s="201"/>
      <c r="AY41" s="315"/>
      <c r="AZ41" s="277">
        <v>244111</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t="s">
        <v>209</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429</v>
      </c>
      <c r="C42" s="270"/>
      <c r="D42" s="270"/>
      <c r="E42" s="270"/>
      <c r="F42" s="270"/>
      <c r="G42" s="270"/>
      <c r="H42" s="270"/>
      <c r="I42" s="270"/>
      <c r="J42" s="270"/>
      <c r="K42" s="270"/>
      <c r="L42" s="270"/>
      <c r="M42" s="270"/>
      <c r="N42" s="270"/>
      <c r="O42" s="270"/>
      <c r="P42" s="270"/>
      <c r="Q42" s="274"/>
      <c r="R42" s="278">
        <v>11040219</v>
      </c>
      <c r="S42" s="280"/>
      <c r="T42" s="280"/>
      <c r="U42" s="280"/>
      <c r="V42" s="280"/>
      <c r="W42" s="280"/>
      <c r="X42" s="280"/>
      <c r="Y42" s="283"/>
      <c r="Z42" s="287">
        <v>100</v>
      </c>
      <c r="AA42" s="287"/>
      <c r="AB42" s="287"/>
      <c r="AC42" s="287"/>
      <c r="AD42" s="292">
        <v>6049244</v>
      </c>
      <c r="AE42" s="292"/>
      <c r="AF42" s="292"/>
      <c r="AG42" s="292"/>
      <c r="AH42" s="292"/>
      <c r="AI42" s="292"/>
      <c r="AJ42" s="292"/>
      <c r="AK42" s="292"/>
      <c r="AL42" s="295">
        <v>100</v>
      </c>
      <c r="AM42" s="297"/>
      <c r="AN42" s="297"/>
      <c r="AO42" s="300"/>
      <c r="AQ42" s="308" t="s">
        <v>431</v>
      </c>
      <c r="AR42" s="310"/>
      <c r="AS42" s="310"/>
      <c r="AT42" s="310"/>
      <c r="AU42" s="310"/>
      <c r="AV42" s="310"/>
      <c r="AW42" s="310"/>
      <c r="AX42" s="310"/>
      <c r="AY42" s="316"/>
      <c r="AZ42" s="278">
        <v>634442</v>
      </c>
      <c r="BA42" s="280"/>
      <c r="BB42" s="280"/>
      <c r="BC42" s="280"/>
      <c r="BD42" s="317"/>
      <c r="BE42" s="317"/>
      <c r="BF42" s="322"/>
      <c r="BG42" s="177"/>
      <c r="BH42" s="180"/>
      <c r="BI42" s="180"/>
      <c r="BJ42" s="180"/>
      <c r="BK42" s="180"/>
      <c r="BL42" s="180"/>
      <c r="BM42" s="270" t="s">
        <v>432</v>
      </c>
      <c r="BN42" s="270"/>
      <c r="BO42" s="270"/>
      <c r="BP42" s="270"/>
      <c r="BQ42" s="270"/>
      <c r="BR42" s="270"/>
      <c r="BS42" s="270"/>
      <c r="BT42" s="270"/>
      <c r="BU42" s="274"/>
      <c r="BV42" s="278">
        <v>287</v>
      </c>
      <c r="BW42" s="280"/>
      <c r="BX42" s="280"/>
      <c r="BY42" s="280"/>
      <c r="BZ42" s="280"/>
      <c r="CA42" s="280"/>
      <c r="CB42" s="333"/>
      <c r="CD42" s="263" t="s">
        <v>290</v>
      </c>
      <c r="CE42" s="36"/>
      <c r="CF42" s="36"/>
      <c r="CG42" s="36"/>
      <c r="CH42" s="36"/>
      <c r="CI42" s="36"/>
      <c r="CJ42" s="36"/>
      <c r="CK42" s="36"/>
      <c r="CL42" s="36"/>
      <c r="CM42" s="36"/>
      <c r="CN42" s="36"/>
      <c r="CO42" s="36"/>
      <c r="CP42" s="36"/>
      <c r="CQ42" s="272"/>
      <c r="CR42" s="277">
        <v>1457690</v>
      </c>
      <c r="CS42" s="219"/>
      <c r="CT42" s="219"/>
      <c r="CU42" s="219"/>
      <c r="CV42" s="219"/>
      <c r="CW42" s="219"/>
      <c r="CX42" s="219"/>
      <c r="CY42" s="282"/>
      <c r="CZ42" s="286">
        <v>15.4</v>
      </c>
      <c r="DA42" s="240"/>
      <c r="DB42" s="240"/>
      <c r="DC42" s="288"/>
      <c r="DD42" s="291">
        <v>423767</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41271</v>
      </c>
      <c r="CS43" s="318"/>
      <c r="CT43" s="318"/>
      <c r="CU43" s="318"/>
      <c r="CV43" s="318"/>
      <c r="CW43" s="318"/>
      <c r="CX43" s="318"/>
      <c r="CY43" s="337"/>
      <c r="CZ43" s="286">
        <v>0.4</v>
      </c>
      <c r="DA43" s="340"/>
      <c r="DB43" s="340"/>
      <c r="DC43" s="343"/>
      <c r="DD43" s="291">
        <v>41271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184</v>
      </c>
      <c r="CE44" s="42"/>
      <c r="CF44" s="263" t="s">
        <v>151</v>
      </c>
      <c r="CG44" s="36"/>
      <c r="CH44" s="36"/>
      <c r="CI44" s="36"/>
      <c r="CJ44" s="36"/>
      <c r="CK44" s="36"/>
      <c r="CL44" s="36"/>
      <c r="CM44" s="36"/>
      <c r="CN44" s="36"/>
      <c r="CO44" s="36"/>
      <c r="CP44" s="36"/>
      <c r="CQ44" s="272"/>
      <c r="CR44" s="277">
        <v>1331612</v>
      </c>
      <c r="CS44" s="219"/>
      <c r="CT44" s="219"/>
      <c r="CU44" s="219"/>
      <c r="CV44" s="219"/>
      <c r="CW44" s="219"/>
      <c r="CX44" s="219"/>
      <c r="CY44" s="282"/>
      <c r="CZ44" s="286">
        <v>14.1</v>
      </c>
      <c r="DA44" s="240"/>
      <c r="DB44" s="240"/>
      <c r="DC44" s="288"/>
      <c r="DD44" s="291">
        <v>362895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433</v>
      </c>
      <c r="CG45" s="36"/>
      <c r="CH45" s="36"/>
      <c r="CI45" s="36"/>
      <c r="CJ45" s="36"/>
      <c r="CK45" s="36"/>
      <c r="CL45" s="36"/>
      <c r="CM45" s="36"/>
      <c r="CN45" s="36"/>
      <c r="CO45" s="36"/>
      <c r="CP45" s="36"/>
      <c r="CQ45" s="272"/>
      <c r="CR45" s="277">
        <v>476206</v>
      </c>
      <c r="CS45" s="318"/>
      <c r="CT45" s="318"/>
      <c r="CU45" s="318"/>
      <c r="CV45" s="318"/>
      <c r="CW45" s="318"/>
      <c r="CX45" s="318"/>
      <c r="CY45" s="337"/>
      <c r="CZ45" s="286">
        <v>5</v>
      </c>
      <c r="DA45" s="340"/>
      <c r="DB45" s="340"/>
      <c r="DC45" s="343"/>
      <c r="DD45" s="291">
        <v>105563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434</v>
      </c>
      <c r="CG46" s="36"/>
      <c r="CH46" s="36"/>
      <c r="CI46" s="36"/>
      <c r="CJ46" s="36"/>
      <c r="CK46" s="36"/>
      <c r="CL46" s="36"/>
      <c r="CM46" s="36"/>
      <c r="CN46" s="36"/>
      <c r="CO46" s="36"/>
      <c r="CP46" s="36"/>
      <c r="CQ46" s="272"/>
      <c r="CR46" s="277">
        <v>814487</v>
      </c>
      <c r="CS46" s="219"/>
      <c r="CT46" s="219"/>
      <c r="CU46" s="219"/>
      <c r="CV46" s="219"/>
      <c r="CW46" s="219"/>
      <c r="CX46" s="219"/>
      <c r="CY46" s="282"/>
      <c r="CZ46" s="286">
        <v>8.6</v>
      </c>
      <c r="DA46" s="240"/>
      <c r="DB46" s="240"/>
      <c r="DC46" s="288"/>
      <c r="DD46" s="291">
        <v>256892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409</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435</v>
      </c>
      <c r="CG47" s="36"/>
      <c r="CH47" s="36"/>
      <c r="CI47" s="36"/>
      <c r="CJ47" s="36"/>
      <c r="CK47" s="36"/>
      <c r="CL47" s="36"/>
      <c r="CM47" s="36"/>
      <c r="CN47" s="36"/>
      <c r="CO47" s="36"/>
      <c r="CP47" s="36"/>
      <c r="CQ47" s="272"/>
      <c r="CR47" s="277">
        <v>126078</v>
      </c>
      <c r="CS47" s="318"/>
      <c r="CT47" s="318"/>
      <c r="CU47" s="318"/>
      <c r="CV47" s="318"/>
      <c r="CW47" s="318"/>
      <c r="CX47" s="318"/>
      <c r="CY47" s="337"/>
      <c r="CZ47" s="286">
        <v>1.3</v>
      </c>
      <c r="DA47" s="340"/>
      <c r="DB47" s="340"/>
      <c r="DC47" s="343"/>
      <c r="DD47" s="291">
        <v>60872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437</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203</v>
      </c>
      <c r="CE49" s="270"/>
      <c r="CF49" s="270"/>
      <c r="CG49" s="270"/>
      <c r="CH49" s="270"/>
      <c r="CI49" s="270"/>
      <c r="CJ49" s="270"/>
      <c r="CK49" s="270"/>
      <c r="CL49" s="270"/>
      <c r="CM49" s="270"/>
      <c r="CN49" s="270"/>
      <c r="CO49" s="270"/>
      <c r="CP49" s="270"/>
      <c r="CQ49" s="274"/>
      <c r="CR49" s="278">
        <v>9471883</v>
      </c>
      <c r="CS49" s="317"/>
      <c r="CT49" s="317"/>
      <c r="CU49" s="317"/>
      <c r="CV49" s="317"/>
      <c r="CW49" s="317"/>
      <c r="CX49" s="317"/>
      <c r="CY49" s="338"/>
      <c r="CZ49" s="295">
        <v>100</v>
      </c>
      <c r="DA49" s="341"/>
      <c r="DB49" s="341"/>
      <c r="DC49" s="344"/>
      <c r="DD49" s="347">
        <v>6694846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FIZNjbK8/ttniv978QH1Timn1KayxvfSdYYsd+zKfFXUDhiEZFm+vx94L6rt6AQRVEiKRKRQ/AsPkKfxHscNiw==" saltValue="SG9AinT1uyhT/mbBuW1m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230</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439</v>
      </c>
      <c r="B5" s="406"/>
      <c r="C5" s="406"/>
      <c r="D5" s="406"/>
      <c r="E5" s="406"/>
      <c r="F5" s="406"/>
      <c r="G5" s="406"/>
      <c r="H5" s="406"/>
      <c r="I5" s="406"/>
      <c r="J5" s="406"/>
      <c r="K5" s="406"/>
      <c r="L5" s="406"/>
      <c r="M5" s="406"/>
      <c r="N5" s="406"/>
      <c r="O5" s="406"/>
      <c r="P5" s="442"/>
      <c r="Q5" s="448" t="s">
        <v>192</v>
      </c>
      <c r="R5" s="460"/>
      <c r="S5" s="460"/>
      <c r="T5" s="460"/>
      <c r="U5" s="471"/>
      <c r="V5" s="448" t="s">
        <v>440</v>
      </c>
      <c r="W5" s="460"/>
      <c r="X5" s="460"/>
      <c r="Y5" s="460"/>
      <c r="Z5" s="471"/>
      <c r="AA5" s="448" t="s">
        <v>441</v>
      </c>
      <c r="AB5" s="460"/>
      <c r="AC5" s="460"/>
      <c r="AD5" s="460"/>
      <c r="AE5" s="460"/>
      <c r="AF5" s="520" t="s">
        <v>186</v>
      </c>
      <c r="AG5" s="460"/>
      <c r="AH5" s="460"/>
      <c r="AI5" s="460"/>
      <c r="AJ5" s="538"/>
      <c r="AK5" s="460" t="s">
        <v>442</v>
      </c>
      <c r="AL5" s="460"/>
      <c r="AM5" s="460"/>
      <c r="AN5" s="460"/>
      <c r="AO5" s="471"/>
      <c r="AP5" s="448" t="s">
        <v>133</v>
      </c>
      <c r="AQ5" s="460"/>
      <c r="AR5" s="460"/>
      <c r="AS5" s="460"/>
      <c r="AT5" s="471"/>
      <c r="AU5" s="448" t="s">
        <v>443</v>
      </c>
      <c r="AV5" s="460"/>
      <c r="AW5" s="460"/>
      <c r="AX5" s="460"/>
      <c r="AY5" s="538"/>
      <c r="AZ5" s="432"/>
      <c r="BA5" s="432"/>
      <c r="BB5" s="432"/>
      <c r="BC5" s="432"/>
      <c r="BD5" s="432"/>
      <c r="BE5" s="631"/>
      <c r="BF5" s="631"/>
      <c r="BG5" s="631"/>
      <c r="BH5" s="631"/>
      <c r="BI5" s="631"/>
      <c r="BJ5" s="631"/>
      <c r="BK5" s="631"/>
      <c r="BL5" s="631"/>
      <c r="BM5" s="631"/>
      <c r="BN5" s="631"/>
      <c r="BO5" s="631"/>
      <c r="BP5" s="631"/>
      <c r="BQ5" s="377" t="s">
        <v>444</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327</v>
      </c>
      <c r="CN5" s="460"/>
      <c r="CO5" s="460"/>
      <c r="CP5" s="460"/>
      <c r="CQ5" s="471"/>
      <c r="CR5" s="448" t="s">
        <v>260</v>
      </c>
      <c r="CS5" s="460"/>
      <c r="CT5" s="460"/>
      <c r="CU5" s="460"/>
      <c r="CV5" s="471"/>
      <c r="CW5" s="448" t="s">
        <v>55</v>
      </c>
      <c r="CX5" s="460"/>
      <c r="CY5" s="460"/>
      <c r="CZ5" s="460"/>
      <c r="DA5" s="471"/>
      <c r="DB5" s="448" t="s">
        <v>445</v>
      </c>
      <c r="DC5" s="460"/>
      <c r="DD5" s="460"/>
      <c r="DE5" s="460"/>
      <c r="DF5" s="471"/>
      <c r="DG5" s="725" t="s">
        <v>145</v>
      </c>
      <c r="DH5" s="728"/>
      <c r="DI5" s="728"/>
      <c r="DJ5" s="728"/>
      <c r="DK5" s="733"/>
      <c r="DL5" s="725" t="s">
        <v>449</v>
      </c>
      <c r="DM5" s="728"/>
      <c r="DN5" s="728"/>
      <c r="DO5" s="728"/>
      <c r="DP5" s="733"/>
      <c r="DQ5" s="448" t="s">
        <v>450</v>
      </c>
      <c r="DR5" s="460"/>
      <c r="DS5" s="460"/>
      <c r="DT5" s="460"/>
      <c r="DU5" s="471"/>
      <c r="DV5" s="448" t="s">
        <v>443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11049</v>
      </c>
      <c r="R7" s="462"/>
      <c r="S7" s="462"/>
      <c r="T7" s="462"/>
      <c r="U7" s="462"/>
      <c r="V7" s="462">
        <v>9481</v>
      </c>
      <c r="W7" s="462"/>
      <c r="X7" s="462"/>
      <c r="Y7" s="462"/>
      <c r="Z7" s="462"/>
      <c r="AA7" s="462">
        <v>1568</v>
      </c>
      <c r="AB7" s="462"/>
      <c r="AC7" s="462"/>
      <c r="AD7" s="462"/>
      <c r="AE7" s="508"/>
      <c r="AF7" s="522">
        <v>411</v>
      </c>
      <c r="AG7" s="535"/>
      <c r="AH7" s="535"/>
      <c r="AI7" s="535"/>
      <c r="AJ7" s="540"/>
      <c r="AK7" s="548">
        <v>388</v>
      </c>
      <c r="AL7" s="462"/>
      <c r="AM7" s="462"/>
      <c r="AN7" s="462"/>
      <c r="AO7" s="462"/>
      <c r="AP7" s="462">
        <v>10571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223</v>
      </c>
      <c r="BT7" s="428"/>
      <c r="BU7" s="428"/>
      <c r="BV7" s="428"/>
      <c r="BW7" s="428"/>
      <c r="BX7" s="428"/>
      <c r="BY7" s="428"/>
      <c r="BZ7" s="428"/>
      <c r="CA7" s="428"/>
      <c r="CB7" s="428"/>
      <c r="CC7" s="428"/>
      <c r="CD7" s="428"/>
      <c r="CE7" s="428"/>
      <c r="CF7" s="428"/>
      <c r="CG7" s="444"/>
      <c r="CH7" s="688">
        <v>1</v>
      </c>
      <c r="CI7" s="691"/>
      <c r="CJ7" s="691"/>
      <c r="CK7" s="691"/>
      <c r="CL7" s="706"/>
      <c r="CM7" s="688">
        <v>10</v>
      </c>
      <c r="CN7" s="691"/>
      <c r="CO7" s="691"/>
      <c r="CP7" s="691"/>
      <c r="CQ7" s="706"/>
      <c r="CR7" s="688">
        <v>20</v>
      </c>
      <c r="CS7" s="691"/>
      <c r="CT7" s="691"/>
      <c r="CU7" s="691"/>
      <c r="CV7" s="706"/>
      <c r="CW7" s="688" t="s">
        <v>209</v>
      </c>
      <c r="CX7" s="691"/>
      <c r="CY7" s="691"/>
      <c r="CZ7" s="691"/>
      <c r="DA7" s="706"/>
      <c r="DB7" s="688" t="s">
        <v>209</v>
      </c>
      <c r="DC7" s="691"/>
      <c r="DD7" s="691"/>
      <c r="DE7" s="691"/>
      <c r="DF7" s="706"/>
      <c r="DG7" s="688" t="s">
        <v>209</v>
      </c>
      <c r="DH7" s="691"/>
      <c r="DI7" s="691"/>
      <c r="DJ7" s="691"/>
      <c r="DK7" s="706"/>
      <c r="DL7" s="688" t="s">
        <v>209</v>
      </c>
      <c r="DM7" s="691"/>
      <c r="DN7" s="691"/>
      <c r="DO7" s="691"/>
      <c r="DP7" s="706"/>
      <c r="DQ7" s="688" t="s">
        <v>209</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285</v>
      </c>
      <c r="BT8" s="429"/>
      <c r="BU8" s="429"/>
      <c r="BV8" s="429"/>
      <c r="BW8" s="429"/>
      <c r="BX8" s="429"/>
      <c r="BY8" s="429"/>
      <c r="BZ8" s="429"/>
      <c r="CA8" s="429"/>
      <c r="CB8" s="429"/>
      <c r="CC8" s="429"/>
      <c r="CD8" s="429"/>
      <c r="CE8" s="429"/>
      <c r="CF8" s="429"/>
      <c r="CG8" s="445"/>
      <c r="CH8" s="457">
        <v>-2</v>
      </c>
      <c r="CI8" s="469"/>
      <c r="CJ8" s="469"/>
      <c r="CK8" s="469"/>
      <c r="CL8" s="707"/>
      <c r="CM8" s="457">
        <v>112</v>
      </c>
      <c r="CN8" s="469"/>
      <c r="CO8" s="469"/>
      <c r="CP8" s="469"/>
      <c r="CQ8" s="707"/>
      <c r="CR8" s="457">
        <v>35</v>
      </c>
      <c r="CS8" s="469"/>
      <c r="CT8" s="469"/>
      <c r="CU8" s="469"/>
      <c r="CV8" s="707"/>
      <c r="CW8" s="457" t="s">
        <v>209</v>
      </c>
      <c r="CX8" s="469"/>
      <c r="CY8" s="469"/>
      <c r="CZ8" s="469"/>
      <c r="DA8" s="707"/>
      <c r="DB8" s="457" t="s">
        <v>209</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64</v>
      </c>
      <c r="BT9" s="429"/>
      <c r="BU9" s="429"/>
      <c r="BV9" s="429"/>
      <c r="BW9" s="429"/>
      <c r="BX9" s="429"/>
      <c r="BY9" s="429"/>
      <c r="BZ9" s="429"/>
      <c r="CA9" s="429"/>
      <c r="CB9" s="429"/>
      <c r="CC9" s="429"/>
      <c r="CD9" s="429"/>
      <c r="CE9" s="429"/>
      <c r="CF9" s="429"/>
      <c r="CG9" s="445"/>
      <c r="CH9" s="457">
        <v>8</v>
      </c>
      <c r="CI9" s="469"/>
      <c r="CJ9" s="469"/>
      <c r="CK9" s="469"/>
      <c r="CL9" s="707"/>
      <c r="CM9" s="457">
        <v>36</v>
      </c>
      <c r="CN9" s="469"/>
      <c r="CO9" s="469"/>
      <c r="CP9" s="469"/>
      <c r="CQ9" s="707"/>
      <c r="CR9" s="457">
        <v>28</v>
      </c>
      <c r="CS9" s="469"/>
      <c r="CT9" s="469"/>
      <c r="CU9" s="469"/>
      <c r="CV9" s="707"/>
      <c r="CW9" s="457" t="s">
        <v>209</v>
      </c>
      <c r="CX9" s="469"/>
      <c r="CY9" s="469"/>
      <c r="CZ9" s="469"/>
      <c r="DA9" s="707"/>
      <c r="DB9" s="457" t="s">
        <v>209</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267</v>
      </c>
      <c r="B23" s="410" t="s">
        <v>169</v>
      </c>
      <c r="C23" s="430"/>
      <c r="D23" s="430"/>
      <c r="E23" s="430"/>
      <c r="F23" s="430"/>
      <c r="G23" s="430"/>
      <c r="H23" s="430"/>
      <c r="I23" s="430"/>
      <c r="J23" s="430"/>
      <c r="K23" s="430"/>
      <c r="L23" s="430"/>
      <c r="M23" s="430"/>
      <c r="N23" s="430"/>
      <c r="O23" s="430"/>
      <c r="P23" s="446"/>
      <c r="Q23" s="453">
        <v>11049</v>
      </c>
      <c r="R23" s="465"/>
      <c r="S23" s="465"/>
      <c r="T23" s="465"/>
      <c r="U23" s="465"/>
      <c r="V23" s="465">
        <v>9481</v>
      </c>
      <c r="W23" s="465"/>
      <c r="X23" s="465"/>
      <c r="Y23" s="465"/>
      <c r="Z23" s="465"/>
      <c r="AA23" s="465">
        <v>1568</v>
      </c>
      <c r="AB23" s="465"/>
      <c r="AC23" s="465"/>
      <c r="AD23" s="465"/>
      <c r="AE23" s="510"/>
      <c r="AF23" s="524">
        <v>411</v>
      </c>
      <c r="AG23" s="465"/>
      <c r="AH23" s="465"/>
      <c r="AI23" s="465"/>
      <c r="AJ23" s="542"/>
      <c r="AK23" s="550"/>
      <c r="AL23" s="468"/>
      <c r="AM23" s="468"/>
      <c r="AN23" s="468"/>
      <c r="AO23" s="468"/>
      <c r="AP23" s="465">
        <v>10571</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439</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265</v>
      </c>
      <c r="AG26" s="536"/>
      <c r="AH26" s="536"/>
      <c r="AI26" s="536"/>
      <c r="AJ26" s="543"/>
      <c r="AK26" s="460" t="s">
        <v>398</v>
      </c>
      <c r="AL26" s="460"/>
      <c r="AM26" s="460"/>
      <c r="AN26" s="460"/>
      <c r="AO26" s="471"/>
      <c r="AP26" s="448" t="s">
        <v>365</v>
      </c>
      <c r="AQ26" s="460"/>
      <c r="AR26" s="460"/>
      <c r="AS26" s="460"/>
      <c r="AT26" s="471"/>
      <c r="AU26" s="448" t="s">
        <v>459</v>
      </c>
      <c r="AV26" s="460"/>
      <c r="AW26" s="460"/>
      <c r="AX26" s="460"/>
      <c r="AY26" s="471"/>
      <c r="AZ26" s="448" t="s">
        <v>460</v>
      </c>
      <c r="BA26" s="460"/>
      <c r="BB26" s="460"/>
      <c r="BC26" s="460"/>
      <c r="BD26" s="471"/>
      <c r="BE26" s="448" t="s">
        <v>443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461</v>
      </c>
      <c r="C28" s="428"/>
      <c r="D28" s="428"/>
      <c r="E28" s="428"/>
      <c r="F28" s="428"/>
      <c r="G28" s="428"/>
      <c r="H28" s="428"/>
      <c r="I28" s="428"/>
      <c r="J28" s="428"/>
      <c r="K28" s="428"/>
      <c r="L28" s="428"/>
      <c r="M28" s="428"/>
      <c r="N28" s="428"/>
      <c r="O28" s="428"/>
      <c r="P28" s="444"/>
      <c r="Q28" s="454">
        <v>2366</v>
      </c>
      <c r="R28" s="466"/>
      <c r="S28" s="466"/>
      <c r="T28" s="466"/>
      <c r="U28" s="466"/>
      <c r="V28" s="466">
        <v>2233</v>
      </c>
      <c r="W28" s="466"/>
      <c r="X28" s="466"/>
      <c r="Y28" s="466"/>
      <c r="Z28" s="466"/>
      <c r="AA28" s="466">
        <v>133</v>
      </c>
      <c r="AB28" s="466"/>
      <c r="AC28" s="466"/>
      <c r="AD28" s="466"/>
      <c r="AE28" s="511"/>
      <c r="AF28" s="527">
        <v>133</v>
      </c>
      <c r="AG28" s="466"/>
      <c r="AH28" s="466"/>
      <c r="AI28" s="466"/>
      <c r="AJ28" s="545"/>
      <c r="AK28" s="551">
        <v>195</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462</v>
      </c>
      <c r="C29" s="429"/>
      <c r="D29" s="429"/>
      <c r="E29" s="429"/>
      <c r="F29" s="429"/>
      <c r="G29" s="429"/>
      <c r="H29" s="429"/>
      <c r="I29" s="429"/>
      <c r="J29" s="429"/>
      <c r="K29" s="429"/>
      <c r="L29" s="429"/>
      <c r="M29" s="429"/>
      <c r="N29" s="429"/>
      <c r="O29" s="429"/>
      <c r="P29" s="445"/>
      <c r="Q29" s="451">
        <v>198</v>
      </c>
      <c r="R29" s="463"/>
      <c r="S29" s="463"/>
      <c r="T29" s="463"/>
      <c r="U29" s="463"/>
      <c r="V29" s="463">
        <v>196</v>
      </c>
      <c r="W29" s="463"/>
      <c r="X29" s="463"/>
      <c r="Y29" s="463"/>
      <c r="Z29" s="463"/>
      <c r="AA29" s="463">
        <v>2</v>
      </c>
      <c r="AB29" s="463"/>
      <c r="AC29" s="463"/>
      <c r="AD29" s="463"/>
      <c r="AE29" s="474"/>
      <c r="AF29" s="523">
        <v>2</v>
      </c>
      <c r="AG29" s="469"/>
      <c r="AH29" s="469"/>
      <c r="AI29" s="469"/>
      <c r="AJ29" s="541"/>
      <c r="AK29" s="473">
        <v>61</v>
      </c>
      <c r="AL29" s="463"/>
      <c r="AM29" s="463"/>
      <c r="AN29" s="463"/>
      <c r="AO29" s="463"/>
      <c r="AP29" s="463" t="s">
        <v>209</v>
      </c>
      <c r="AQ29" s="463"/>
      <c r="AR29" s="463"/>
      <c r="AS29" s="463"/>
      <c r="AT29" s="463"/>
      <c r="AU29" s="463" t="s">
        <v>209</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464</v>
      </c>
      <c r="C30" s="429"/>
      <c r="D30" s="429"/>
      <c r="E30" s="429"/>
      <c r="F30" s="429"/>
      <c r="G30" s="429"/>
      <c r="H30" s="429"/>
      <c r="I30" s="429"/>
      <c r="J30" s="429"/>
      <c r="K30" s="429"/>
      <c r="L30" s="429"/>
      <c r="M30" s="429"/>
      <c r="N30" s="429"/>
      <c r="O30" s="429"/>
      <c r="P30" s="445"/>
      <c r="Q30" s="451">
        <v>2246</v>
      </c>
      <c r="R30" s="463"/>
      <c r="S30" s="463"/>
      <c r="T30" s="463"/>
      <c r="U30" s="463"/>
      <c r="V30" s="463">
        <v>2245</v>
      </c>
      <c r="W30" s="463"/>
      <c r="X30" s="463"/>
      <c r="Y30" s="463"/>
      <c r="Z30" s="463"/>
      <c r="AA30" s="463">
        <v>1</v>
      </c>
      <c r="AB30" s="463"/>
      <c r="AC30" s="463"/>
      <c r="AD30" s="463"/>
      <c r="AE30" s="474"/>
      <c r="AF30" s="523">
        <v>1</v>
      </c>
      <c r="AG30" s="469"/>
      <c r="AH30" s="469"/>
      <c r="AI30" s="469"/>
      <c r="AJ30" s="541"/>
      <c r="AK30" s="473">
        <v>62</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466</v>
      </c>
      <c r="C31" s="429"/>
      <c r="D31" s="429"/>
      <c r="E31" s="429"/>
      <c r="F31" s="429"/>
      <c r="G31" s="429"/>
      <c r="H31" s="429"/>
      <c r="I31" s="429"/>
      <c r="J31" s="429"/>
      <c r="K31" s="429"/>
      <c r="L31" s="429"/>
      <c r="M31" s="429"/>
      <c r="N31" s="429"/>
      <c r="O31" s="429"/>
      <c r="P31" s="445"/>
      <c r="Q31" s="451">
        <v>5</v>
      </c>
      <c r="R31" s="463"/>
      <c r="S31" s="463"/>
      <c r="T31" s="463"/>
      <c r="U31" s="463"/>
      <c r="V31" s="463">
        <v>5</v>
      </c>
      <c r="W31" s="463"/>
      <c r="X31" s="463"/>
      <c r="Y31" s="463"/>
      <c r="Z31" s="463"/>
      <c r="AA31" s="463" t="s">
        <v>209</v>
      </c>
      <c r="AB31" s="463"/>
      <c r="AC31" s="463"/>
      <c r="AD31" s="463"/>
      <c r="AE31" s="474"/>
      <c r="AF31" s="523">
        <v>0</v>
      </c>
      <c r="AG31" s="469"/>
      <c r="AH31" s="469"/>
      <c r="AI31" s="469"/>
      <c r="AJ31" s="541"/>
      <c r="AK31" s="473">
        <v>395</v>
      </c>
      <c r="AL31" s="463"/>
      <c r="AM31" s="463"/>
      <c r="AN31" s="463"/>
      <c r="AO31" s="463"/>
      <c r="AP31" s="463" t="s">
        <v>209</v>
      </c>
      <c r="AQ31" s="463"/>
      <c r="AR31" s="463"/>
      <c r="AS31" s="463"/>
      <c r="AT31" s="463"/>
      <c r="AU31" s="463" t="s">
        <v>209</v>
      </c>
      <c r="AV31" s="463"/>
      <c r="AW31" s="463"/>
      <c r="AX31" s="463"/>
      <c r="AY31" s="463"/>
      <c r="AZ31" s="618" t="s">
        <v>209</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239</v>
      </c>
      <c r="C32" s="429"/>
      <c r="D32" s="429"/>
      <c r="E32" s="429"/>
      <c r="F32" s="429"/>
      <c r="G32" s="429"/>
      <c r="H32" s="429"/>
      <c r="I32" s="429"/>
      <c r="J32" s="429"/>
      <c r="K32" s="429"/>
      <c r="L32" s="429"/>
      <c r="M32" s="429"/>
      <c r="N32" s="429"/>
      <c r="O32" s="429"/>
      <c r="P32" s="445"/>
      <c r="Q32" s="451">
        <v>215</v>
      </c>
      <c r="R32" s="463"/>
      <c r="S32" s="463"/>
      <c r="T32" s="463"/>
      <c r="U32" s="463"/>
      <c r="V32" s="463">
        <v>215</v>
      </c>
      <c r="W32" s="463"/>
      <c r="X32" s="463"/>
      <c r="Y32" s="463"/>
      <c r="Z32" s="463"/>
      <c r="AA32" s="463" t="s">
        <v>209</v>
      </c>
      <c r="AB32" s="463"/>
      <c r="AC32" s="463"/>
      <c r="AD32" s="463"/>
      <c r="AE32" s="474"/>
      <c r="AF32" s="523">
        <v>0</v>
      </c>
      <c r="AG32" s="469"/>
      <c r="AH32" s="469"/>
      <c r="AI32" s="469"/>
      <c r="AJ32" s="541"/>
      <c r="AK32" s="473" t="s">
        <v>209</v>
      </c>
      <c r="AL32" s="463"/>
      <c r="AM32" s="463"/>
      <c r="AN32" s="463"/>
      <c r="AO32" s="463"/>
      <c r="AP32" s="463" t="s">
        <v>209</v>
      </c>
      <c r="AQ32" s="463"/>
      <c r="AR32" s="463"/>
      <c r="AS32" s="463"/>
      <c r="AT32" s="463"/>
      <c r="AU32" s="463" t="s">
        <v>209</v>
      </c>
      <c r="AV32" s="463"/>
      <c r="AW32" s="463"/>
      <c r="AX32" s="463"/>
      <c r="AY32" s="463"/>
      <c r="AZ32" s="618" t="s">
        <v>209</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247</v>
      </c>
      <c r="C33" s="429"/>
      <c r="D33" s="429"/>
      <c r="E33" s="429"/>
      <c r="F33" s="429"/>
      <c r="G33" s="429"/>
      <c r="H33" s="429"/>
      <c r="I33" s="429"/>
      <c r="J33" s="429"/>
      <c r="K33" s="429"/>
      <c r="L33" s="429"/>
      <c r="M33" s="429"/>
      <c r="N33" s="429"/>
      <c r="O33" s="429"/>
      <c r="P33" s="445"/>
      <c r="Q33" s="451">
        <v>661</v>
      </c>
      <c r="R33" s="463"/>
      <c r="S33" s="463"/>
      <c r="T33" s="463"/>
      <c r="U33" s="463"/>
      <c r="V33" s="463">
        <v>651</v>
      </c>
      <c r="W33" s="463"/>
      <c r="X33" s="463"/>
      <c r="Y33" s="463"/>
      <c r="Z33" s="463"/>
      <c r="AA33" s="463">
        <v>10</v>
      </c>
      <c r="AB33" s="463"/>
      <c r="AC33" s="463"/>
      <c r="AD33" s="463"/>
      <c r="AE33" s="474"/>
      <c r="AF33" s="523">
        <v>847</v>
      </c>
      <c r="AG33" s="469"/>
      <c r="AH33" s="469"/>
      <c r="AI33" s="469"/>
      <c r="AJ33" s="541"/>
      <c r="AK33" s="473">
        <v>15</v>
      </c>
      <c r="AL33" s="463"/>
      <c r="AM33" s="463"/>
      <c r="AN33" s="463"/>
      <c r="AO33" s="463"/>
      <c r="AP33" s="463">
        <v>3261</v>
      </c>
      <c r="AQ33" s="463"/>
      <c r="AR33" s="463"/>
      <c r="AS33" s="463"/>
      <c r="AT33" s="463"/>
      <c r="AU33" s="463">
        <v>1125</v>
      </c>
      <c r="AV33" s="463"/>
      <c r="AW33" s="463"/>
      <c r="AX33" s="463"/>
      <c r="AY33" s="463"/>
      <c r="AZ33" s="618" t="s">
        <v>209</v>
      </c>
      <c r="BA33" s="618"/>
      <c r="BB33" s="618"/>
      <c r="BC33" s="618"/>
      <c r="BD33" s="618"/>
      <c r="BE33" s="581" t="s">
        <v>467</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468</v>
      </c>
      <c r="C34" s="429"/>
      <c r="D34" s="429"/>
      <c r="E34" s="429"/>
      <c r="F34" s="429"/>
      <c r="G34" s="429"/>
      <c r="H34" s="429"/>
      <c r="I34" s="429"/>
      <c r="J34" s="429"/>
      <c r="K34" s="429"/>
      <c r="L34" s="429"/>
      <c r="M34" s="429"/>
      <c r="N34" s="429"/>
      <c r="O34" s="429"/>
      <c r="P34" s="445"/>
      <c r="Q34" s="451">
        <v>1001</v>
      </c>
      <c r="R34" s="463"/>
      <c r="S34" s="463"/>
      <c r="T34" s="463"/>
      <c r="U34" s="463"/>
      <c r="V34" s="463">
        <v>930</v>
      </c>
      <c r="W34" s="463"/>
      <c r="X34" s="463"/>
      <c r="Y34" s="463"/>
      <c r="Z34" s="463"/>
      <c r="AA34" s="463">
        <v>71</v>
      </c>
      <c r="AB34" s="463"/>
      <c r="AC34" s="463"/>
      <c r="AD34" s="463"/>
      <c r="AE34" s="474"/>
      <c r="AF34" s="523">
        <v>25</v>
      </c>
      <c r="AG34" s="469"/>
      <c r="AH34" s="469"/>
      <c r="AI34" s="469"/>
      <c r="AJ34" s="541"/>
      <c r="AK34" s="473">
        <v>541</v>
      </c>
      <c r="AL34" s="463"/>
      <c r="AM34" s="463"/>
      <c r="AN34" s="463"/>
      <c r="AO34" s="463"/>
      <c r="AP34" s="463">
        <v>5851</v>
      </c>
      <c r="AQ34" s="463"/>
      <c r="AR34" s="463"/>
      <c r="AS34" s="463"/>
      <c r="AT34" s="463"/>
      <c r="AU34" s="463">
        <v>5594</v>
      </c>
      <c r="AV34" s="463"/>
      <c r="AW34" s="463"/>
      <c r="AX34" s="463"/>
      <c r="AY34" s="463"/>
      <c r="AZ34" s="618" t="s">
        <v>209</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469</v>
      </c>
      <c r="C35" s="429"/>
      <c r="D35" s="429"/>
      <c r="E35" s="429"/>
      <c r="F35" s="429"/>
      <c r="G35" s="429"/>
      <c r="H35" s="429"/>
      <c r="I35" s="429"/>
      <c r="J35" s="429"/>
      <c r="K35" s="429"/>
      <c r="L35" s="429"/>
      <c r="M35" s="429"/>
      <c r="N35" s="429"/>
      <c r="O35" s="429"/>
      <c r="P35" s="445"/>
      <c r="Q35" s="451">
        <v>280</v>
      </c>
      <c r="R35" s="463"/>
      <c r="S35" s="463"/>
      <c r="T35" s="463"/>
      <c r="U35" s="463"/>
      <c r="V35" s="463">
        <v>265</v>
      </c>
      <c r="W35" s="463"/>
      <c r="X35" s="463"/>
      <c r="Y35" s="463"/>
      <c r="Z35" s="463"/>
      <c r="AA35" s="463">
        <v>16</v>
      </c>
      <c r="AB35" s="463"/>
      <c r="AC35" s="463"/>
      <c r="AD35" s="463"/>
      <c r="AE35" s="474"/>
      <c r="AF35" s="523">
        <v>16</v>
      </c>
      <c r="AG35" s="469"/>
      <c r="AH35" s="469"/>
      <c r="AI35" s="469"/>
      <c r="AJ35" s="541"/>
      <c r="AK35" s="473">
        <v>215</v>
      </c>
      <c r="AL35" s="463"/>
      <c r="AM35" s="463"/>
      <c r="AN35" s="463"/>
      <c r="AO35" s="463"/>
      <c r="AP35" s="463">
        <v>1886</v>
      </c>
      <c r="AQ35" s="463"/>
      <c r="AR35" s="463"/>
      <c r="AS35" s="463"/>
      <c r="AT35" s="463"/>
      <c r="AU35" s="463">
        <v>1886</v>
      </c>
      <c r="AV35" s="463"/>
      <c r="AW35" s="463"/>
      <c r="AX35" s="463"/>
      <c r="AY35" s="463"/>
      <c r="AZ35" s="618" t="s">
        <v>209</v>
      </c>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471</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267</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1025</v>
      </c>
      <c r="AG63" s="465"/>
      <c r="AH63" s="465"/>
      <c r="AI63" s="465"/>
      <c r="AJ63" s="542"/>
      <c r="AK63" s="550"/>
      <c r="AL63" s="468"/>
      <c r="AM63" s="468"/>
      <c r="AN63" s="468"/>
      <c r="AO63" s="468"/>
      <c r="AP63" s="465">
        <v>10998</v>
      </c>
      <c r="AQ63" s="465"/>
      <c r="AR63" s="465"/>
      <c r="AS63" s="465"/>
      <c r="AT63" s="465"/>
      <c r="AU63" s="465">
        <v>8605</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446</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265</v>
      </c>
      <c r="AG66" s="536"/>
      <c r="AH66" s="536"/>
      <c r="AI66" s="536"/>
      <c r="AJ66" s="546"/>
      <c r="AK66" s="448" t="s">
        <v>398</v>
      </c>
      <c r="AL66" s="406"/>
      <c r="AM66" s="406"/>
      <c r="AN66" s="406"/>
      <c r="AO66" s="442"/>
      <c r="AP66" s="448" t="s">
        <v>365</v>
      </c>
      <c r="AQ66" s="460"/>
      <c r="AR66" s="460"/>
      <c r="AS66" s="460"/>
      <c r="AT66" s="471"/>
      <c r="AU66" s="448" t="s">
        <v>472</v>
      </c>
      <c r="AV66" s="460"/>
      <c r="AW66" s="460"/>
      <c r="AX66" s="460"/>
      <c r="AY66" s="471"/>
      <c r="AZ66" s="448" t="s">
        <v>443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543</v>
      </c>
      <c r="C68" s="428"/>
      <c r="D68" s="428"/>
      <c r="E68" s="428"/>
      <c r="F68" s="428"/>
      <c r="G68" s="428"/>
      <c r="H68" s="428"/>
      <c r="I68" s="428"/>
      <c r="J68" s="428"/>
      <c r="K68" s="428"/>
      <c r="L68" s="428"/>
      <c r="M68" s="428"/>
      <c r="N68" s="428"/>
      <c r="O68" s="428"/>
      <c r="P68" s="444"/>
      <c r="Q68" s="450">
        <v>15914</v>
      </c>
      <c r="R68" s="462"/>
      <c r="S68" s="462"/>
      <c r="T68" s="462"/>
      <c r="U68" s="462"/>
      <c r="V68" s="462">
        <v>15890</v>
      </c>
      <c r="W68" s="462"/>
      <c r="X68" s="462"/>
      <c r="Y68" s="462"/>
      <c r="Z68" s="462"/>
      <c r="AA68" s="462">
        <v>24</v>
      </c>
      <c r="AB68" s="462"/>
      <c r="AC68" s="462"/>
      <c r="AD68" s="462"/>
      <c r="AE68" s="462"/>
      <c r="AF68" s="462">
        <v>24</v>
      </c>
      <c r="AG68" s="462"/>
      <c r="AH68" s="462"/>
      <c r="AI68" s="462"/>
      <c r="AJ68" s="462"/>
      <c r="AK68" s="462">
        <v>82</v>
      </c>
      <c r="AL68" s="462"/>
      <c r="AM68" s="462"/>
      <c r="AN68" s="462"/>
      <c r="AO68" s="462"/>
      <c r="AP68" s="462" t="s">
        <v>209</v>
      </c>
      <c r="AQ68" s="462"/>
      <c r="AR68" s="462"/>
      <c r="AS68" s="462"/>
      <c r="AT68" s="462"/>
      <c r="AU68" s="462" t="s">
        <v>209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3</v>
      </c>
      <c r="C69" s="429"/>
      <c r="D69" s="429"/>
      <c r="E69" s="429"/>
      <c r="F69" s="429"/>
      <c r="G69" s="429"/>
      <c r="H69" s="429"/>
      <c r="I69" s="429"/>
      <c r="J69" s="429"/>
      <c r="K69" s="429"/>
      <c r="L69" s="429"/>
      <c r="M69" s="429"/>
      <c r="N69" s="429"/>
      <c r="O69" s="429"/>
      <c r="P69" s="445"/>
      <c r="Q69" s="451">
        <v>138</v>
      </c>
      <c r="R69" s="463"/>
      <c r="S69" s="463"/>
      <c r="T69" s="463"/>
      <c r="U69" s="463"/>
      <c r="V69" s="463">
        <v>137</v>
      </c>
      <c r="W69" s="463"/>
      <c r="X69" s="463"/>
      <c r="Y69" s="463"/>
      <c r="Z69" s="463"/>
      <c r="AA69" s="463">
        <v>1</v>
      </c>
      <c r="AB69" s="463"/>
      <c r="AC69" s="463"/>
      <c r="AD69" s="463"/>
      <c r="AE69" s="463"/>
      <c r="AF69" s="463">
        <v>1</v>
      </c>
      <c r="AG69" s="463"/>
      <c r="AH69" s="463"/>
      <c r="AI69" s="463"/>
      <c r="AJ69" s="463"/>
      <c r="AK69" s="463">
        <v>26</v>
      </c>
      <c r="AL69" s="463"/>
      <c r="AM69" s="463"/>
      <c r="AN69" s="463"/>
      <c r="AO69" s="463"/>
      <c r="AP69" s="463" t="s">
        <v>209</v>
      </c>
      <c r="AQ69" s="463"/>
      <c r="AR69" s="463"/>
      <c r="AS69" s="463"/>
      <c r="AT69" s="463"/>
      <c r="AU69" s="463" t="s">
        <v>209</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550</v>
      </c>
      <c r="C70" s="429"/>
      <c r="D70" s="429"/>
      <c r="E70" s="429"/>
      <c r="F70" s="429"/>
      <c r="G70" s="429"/>
      <c r="H70" s="429"/>
      <c r="I70" s="429"/>
      <c r="J70" s="429"/>
      <c r="K70" s="429"/>
      <c r="L70" s="429"/>
      <c r="M70" s="429"/>
      <c r="N70" s="429"/>
      <c r="O70" s="429"/>
      <c r="P70" s="445"/>
      <c r="Q70" s="451">
        <v>533</v>
      </c>
      <c r="R70" s="463"/>
      <c r="S70" s="463"/>
      <c r="T70" s="463"/>
      <c r="U70" s="463"/>
      <c r="V70" s="463">
        <v>304</v>
      </c>
      <c r="W70" s="463"/>
      <c r="X70" s="463"/>
      <c r="Y70" s="463"/>
      <c r="Z70" s="463"/>
      <c r="AA70" s="463">
        <v>228</v>
      </c>
      <c r="AB70" s="463"/>
      <c r="AC70" s="463"/>
      <c r="AD70" s="463"/>
      <c r="AE70" s="463"/>
      <c r="AF70" s="463">
        <v>228</v>
      </c>
      <c r="AG70" s="463"/>
      <c r="AH70" s="463"/>
      <c r="AI70" s="463"/>
      <c r="AJ70" s="463"/>
      <c r="AK70" s="463" t="s">
        <v>209</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544</v>
      </c>
      <c r="C71" s="429"/>
      <c r="D71" s="429"/>
      <c r="E71" s="429"/>
      <c r="F71" s="429"/>
      <c r="G71" s="429"/>
      <c r="H71" s="429"/>
      <c r="I71" s="429"/>
      <c r="J71" s="429"/>
      <c r="K71" s="429"/>
      <c r="L71" s="429"/>
      <c r="M71" s="429"/>
      <c r="N71" s="429"/>
      <c r="O71" s="429"/>
      <c r="P71" s="445"/>
      <c r="Q71" s="451">
        <v>977</v>
      </c>
      <c r="R71" s="463"/>
      <c r="S71" s="463"/>
      <c r="T71" s="463"/>
      <c r="U71" s="463"/>
      <c r="V71" s="463">
        <v>970</v>
      </c>
      <c r="W71" s="463"/>
      <c r="X71" s="463"/>
      <c r="Y71" s="463"/>
      <c r="Z71" s="463"/>
      <c r="AA71" s="463">
        <v>7</v>
      </c>
      <c r="AB71" s="463"/>
      <c r="AC71" s="463"/>
      <c r="AD71" s="463"/>
      <c r="AE71" s="463"/>
      <c r="AF71" s="463">
        <v>7</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545</v>
      </c>
      <c r="C72" s="429"/>
      <c r="D72" s="429"/>
      <c r="E72" s="429"/>
      <c r="F72" s="429"/>
      <c r="G72" s="429"/>
      <c r="H72" s="429"/>
      <c r="I72" s="429"/>
      <c r="J72" s="429"/>
      <c r="K72" s="429"/>
      <c r="L72" s="429"/>
      <c r="M72" s="429"/>
      <c r="N72" s="429"/>
      <c r="O72" s="429"/>
      <c r="P72" s="445"/>
      <c r="Q72" s="451">
        <v>344041</v>
      </c>
      <c r="R72" s="463"/>
      <c r="S72" s="463"/>
      <c r="T72" s="463"/>
      <c r="U72" s="463"/>
      <c r="V72" s="463">
        <v>337196</v>
      </c>
      <c r="W72" s="463"/>
      <c r="X72" s="463"/>
      <c r="Y72" s="463"/>
      <c r="Z72" s="463"/>
      <c r="AA72" s="463">
        <v>6844</v>
      </c>
      <c r="AB72" s="463"/>
      <c r="AC72" s="463"/>
      <c r="AD72" s="463"/>
      <c r="AE72" s="463"/>
      <c r="AF72" s="463">
        <v>6844</v>
      </c>
      <c r="AG72" s="463"/>
      <c r="AH72" s="463"/>
      <c r="AI72" s="463"/>
      <c r="AJ72" s="463"/>
      <c r="AK72" s="463">
        <v>2633</v>
      </c>
      <c r="AL72" s="463"/>
      <c r="AM72" s="463"/>
      <c r="AN72" s="463"/>
      <c r="AO72" s="463"/>
      <c r="AP72" s="463" t="s">
        <v>209</v>
      </c>
      <c r="AQ72" s="463"/>
      <c r="AR72" s="463"/>
      <c r="AS72" s="463"/>
      <c r="AT72" s="463"/>
      <c r="AU72" s="463" t="s">
        <v>209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546</v>
      </c>
      <c r="C73" s="429"/>
      <c r="D73" s="429"/>
      <c r="E73" s="429"/>
      <c r="F73" s="429"/>
      <c r="G73" s="429"/>
      <c r="H73" s="429"/>
      <c r="I73" s="429"/>
      <c r="J73" s="429"/>
      <c r="K73" s="429"/>
      <c r="L73" s="429"/>
      <c r="M73" s="429"/>
      <c r="N73" s="429"/>
      <c r="O73" s="429"/>
      <c r="P73" s="445"/>
      <c r="Q73" s="451">
        <v>171</v>
      </c>
      <c r="R73" s="463"/>
      <c r="S73" s="463"/>
      <c r="T73" s="463"/>
      <c r="U73" s="463"/>
      <c r="V73" s="463">
        <v>167</v>
      </c>
      <c r="W73" s="463"/>
      <c r="X73" s="463"/>
      <c r="Y73" s="463"/>
      <c r="Z73" s="463"/>
      <c r="AA73" s="463">
        <v>4</v>
      </c>
      <c r="AB73" s="463"/>
      <c r="AC73" s="463"/>
      <c r="AD73" s="463"/>
      <c r="AE73" s="463"/>
      <c r="AF73" s="463">
        <v>4</v>
      </c>
      <c r="AG73" s="463"/>
      <c r="AH73" s="463"/>
      <c r="AI73" s="463"/>
      <c r="AJ73" s="463"/>
      <c r="AK73" s="463" t="s">
        <v>209</v>
      </c>
      <c r="AL73" s="463"/>
      <c r="AM73" s="463"/>
      <c r="AN73" s="463"/>
      <c r="AO73" s="463"/>
      <c r="AP73" s="463">
        <v>95</v>
      </c>
      <c r="AQ73" s="463"/>
      <c r="AR73" s="463"/>
      <c r="AS73" s="463"/>
      <c r="AT73" s="463"/>
      <c r="AU73" s="463">
        <v>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393</v>
      </c>
      <c r="C74" s="429"/>
      <c r="D74" s="429"/>
      <c r="E74" s="429"/>
      <c r="F74" s="429"/>
      <c r="G74" s="429"/>
      <c r="H74" s="429"/>
      <c r="I74" s="429"/>
      <c r="J74" s="429"/>
      <c r="K74" s="429"/>
      <c r="L74" s="429"/>
      <c r="M74" s="429"/>
      <c r="N74" s="429"/>
      <c r="O74" s="429"/>
      <c r="P74" s="445"/>
      <c r="Q74" s="451">
        <v>377</v>
      </c>
      <c r="R74" s="463"/>
      <c r="S74" s="463"/>
      <c r="T74" s="463"/>
      <c r="U74" s="463"/>
      <c r="V74" s="463">
        <v>375</v>
      </c>
      <c r="W74" s="463"/>
      <c r="X74" s="463"/>
      <c r="Y74" s="463"/>
      <c r="Z74" s="463"/>
      <c r="AA74" s="463">
        <v>2</v>
      </c>
      <c r="AB74" s="463"/>
      <c r="AC74" s="463"/>
      <c r="AD74" s="463"/>
      <c r="AE74" s="463"/>
      <c r="AF74" s="463">
        <v>2</v>
      </c>
      <c r="AG74" s="463"/>
      <c r="AH74" s="463"/>
      <c r="AI74" s="463"/>
      <c r="AJ74" s="463"/>
      <c r="AK74" s="463" t="s">
        <v>209</v>
      </c>
      <c r="AL74" s="463"/>
      <c r="AM74" s="463"/>
      <c r="AN74" s="463"/>
      <c r="AO74" s="463"/>
      <c r="AP74" s="463" t="s">
        <v>209</v>
      </c>
      <c r="AQ74" s="463"/>
      <c r="AR74" s="463"/>
      <c r="AS74" s="463"/>
      <c r="AT74" s="463"/>
      <c r="AU74" s="463" t="s">
        <v>209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267</v>
      </c>
      <c r="B88" s="410" t="s">
        <v>473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7111</v>
      </c>
      <c r="AG88" s="465"/>
      <c r="AH88" s="465"/>
      <c r="AI88" s="465"/>
      <c r="AJ88" s="465"/>
      <c r="AK88" s="468"/>
      <c r="AL88" s="468"/>
      <c r="AM88" s="468"/>
      <c r="AN88" s="468"/>
      <c r="AO88" s="468"/>
      <c r="AP88" s="465">
        <v>95</v>
      </c>
      <c r="AQ88" s="465"/>
      <c r="AR88" s="465"/>
      <c r="AS88" s="465"/>
      <c r="AT88" s="465"/>
      <c r="AU88" s="465">
        <v>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267</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83</v>
      </c>
      <c r="CS102" s="627"/>
      <c r="CT102" s="627"/>
      <c r="CU102" s="627"/>
      <c r="CV102" s="722"/>
      <c r="CW102" s="721" t="s">
        <v>209</v>
      </c>
      <c r="CX102" s="627"/>
      <c r="CY102" s="627"/>
      <c r="CZ102" s="627"/>
      <c r="DA102" s="722"/>
      <c r="DB102" s="721" t="s">
        <v>209</v>
      </c>
      <c r="DC102" s="627"/>
      <c r="DD102" s="627"/>
      <c r="DE102" s="627"/>
      <c r="DF102" s="722"/>
      <c r="DG102" s="721" t="s">
        <v>209</v>
      </c>
      <c r="DH102" s="627"/>
      <c r="DI102" s="627"/>
      <c r="DJ102" s="627"/>
      <c r="DK102" s="722"/>
      <c r="DL102" s="721" t="s">
        <v>209</v>
      </c>
      <c r="DM102" s="627"/>
      <c r="DN102" s="627"/>
      <c r="DO102" s="627"/>
      <c r="DP102" s="722"/>
      <c r="DQ102" s="721" t="s">
        <v>209</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474</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475</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245</v>
      </c>
      <c r="AB109" s="415"/>
      <c r="AC109" s="415"/>
      <c r="AD109" s="415"/>
      <c r="AE109" s="482"/>
      <c r="AF109" s="496" t="s">
        <v>399</v>
      </c>
      <c r="AG109" s="415"/>
      <c r="AH109" s="415"/>
      <c r="AI109" s="415"/>
      <c r="AJ109" s="482"/>
      <c r="AK109" s="496" t="s">
        <v>171</v>
      </c>
      <c r="AL109" s="415"/>
      <c r="AM109" s="415"/>
      <c r="AN109" s="415"/>
      <c r="AO109" s="482"/>
      <c r="AP109" s="496" t="s">
        <v>479</v>
      </c>
      <c r="AQ109" s="415"/>
      <c r="AR109" s="415"/>
      <c r="AS109" s="415"/>
      <c r="AT109" s="571"/>
      <c r="AU109" s="391" t="s">
        <v>478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245</v>
      </c>
      <c r="BR109" s="415"/>
      <c r="BS109" s="415"/>
      <c r="BT109" s="415"/>
      <c r="BU109" s="482"/>
      <c r="BV109" s="496" t="s">
        <v>399</v>
      </c>
      <c r="BW109" s="415"/>
      <c r="BX109" s="415"/>
      <c r="BY109" s="415"/>
      <c r="BZ109" s="482"/>
      <c r="CA109" s="496" t="s">
        <v>171</v>
      </c>
      <c r="CB109" s="415"/>
      <c r="CC109" s="415"/>
      <c r="CD109" s="415"/>
      <c r="CE109" s="482"/>
      <c r="CF109" s="680" t="s">
        <v>479</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245</v>
      </c>
      <c r="DH109" s="415"/>
      <c r="DI109" s="415"/>
      <c r="DJ109" s="415"/>
      <c r="DK109" s="482"/>
      <c r="DL109" s="496" t="s">
        <v>399</v>
      </c>
      <c r="DM109" s="415"/>
      <c r="DN109" s="415"/>
      <c r="DO109" s="415"/>
      <c r="DP109" s="482"/>
      <c r="DQ109" s="496" t="s">
        <v>171</v>
      </c>
      <c r="DR109" s="415"/>
      <c r="DS109" s="415"/>
      <c r="DT109" s="415"/>
      <c r="DU109" s="482"/>
      <c r="DV109" s="496" t="s">
        <v>479</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1059613</v>
      </c>
      <c r="AB110" s="503"/>
      <c r="AC110" s="503"/>
      <c r="AD110" s="503"/>
      <c r="AE110" s="514"/>
      <c r="AF110" s="530">
        <v>948014</v>
      </c>
      <c r="AG110" s="503"/>
      <c r="AH110" s="503"/>
      <c r="AI110" s="503"/>
      <c r="AJ110" s="514"/>
      <c r="AK110" s="530">
        <v>863324</v>
      </c>
      <c r="AL110" s="503"/>
      <c r="AM110" s="503"/>
      <c r="AN110" s="503"/>
      <c r="AO110" s="514"/>
      <c r="AP110" s="554">
        <v>16.7</v>
      </c>
      <c r="AQ110" s="562"/>
      <c r="AR110" s="562"/>
      <c r="AS110" s="562"/>
      <c r="AT110" s="572"/>
      <c r="AU110" s="584" t="s">
        <v>123</v>
      </c>
      <c r="AV110" s="596"/>
      <c r="AW110" s="596"/>
      <c r="AX110" s="596"/>
      <c r="AY110" s="596"/>
      <c r="AZ110" s="623" t="s">
        <v>16</v>
      </c>
      <c r="BA110" s="416"/>
      <c r="BB110" s="416"/>
      <c r="BC110" s="416"/>
      <c r="BD110" s="416"/>
      <c r="BE110" s="416"/>
      <c r="BF110" s="416"/>
      <c r="BG110" s="416"/>
      <c r="BH110" s="416"/>
      <c r="BI110" s="416"/>
      <c r="BJ110" s="416"/>
      <c r="BK110" s="416"/>
      <c r="BL110" s="416"/>
      <c r="BM110" s="416"/>
      <c r="BN110" s="416"/>
      <c r="BO110" s="416"/>
      <c r="BP110" s="483"/>
      <c r="BQ110" s="655">
        <v>10407593</v>
      </c>
      <c r="BR110" s="663"/>
      <c r="BS110" s="663"/>
      <c r="BT110" s="663"/>
      <c r="BU110" s="663"/>
      <c r="BV110" s="663">
        <v>10401613</v>
      </c>
      <c r="BW110" s="663"/>
      <c r="BX110" s="663"/>
      <c r="BY110" s="663"/>
      <c r="BZ110" s="663"/>
      <c r="CA110" s="663">
        <v>10571456</v>
      </c>
      <c r="CB110" s="663"/>
      <c r="CC110" s="663"/>
      <c r="CD110" s="663"/>
      <c r="CE110" s="663"/>
      <c r="CF110" s="681">
        <v>204.3</v>
      </c>
      <c r="CG110" s="685"/>
      <c r="CH110" s="685"/>
      <c r="CI110" s="685"/>
      <c r="CJ110" s="685"/>
      <c r="CK110" s="697" t="s">
        <v>394</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482</v>
      </c>
      <c r="BA111" s="432"/>
      <c r="BB111" s="432"/>
      <c r="BC111" s="432"/>
      <c r="BD111" s="432"/>
      <c r="BE111" s="432"/>
      <c r="BF111" s="432"/>
      <c r="BG111" s="432"/>
      <c r="BH111" s="432"/>
      <c r="BI111" s="432"/>
      <c r="BJ111" s="432"/>
      <c r="BK111" s="432"/>
      <c r="BL111" s="432"/>
      <c r="BM111" s="432"/>
      <c r="BN111" s="432"/>
      <c r="BO111" s="432"/>
      <c r="BP111" s="485"/>
      <c r="BQ111" s="656">
        <v>64810</v>
      </c>
      <c r="BR111" s="664"/>
      <c r="BS111" s="664"/>
      <c r="BT111" s="664"/>
      <c r="BU111" s="664"/>
      <c r="BV111" s="664">
        <v>52607</v>
      </c>
      <c r="BW111" s="664"/>
      <c r="BX111" s="664"/>
      <c r="BY111" s="664"/>
      <c r="BZ111" s="664"/>
      <c r="CA111" s="664">
        <v>32085</v>
      </c>
      <c r="CB111" s="664"/>
      <c r="CC111" s="664"/>
      <c r="CD111" s="664"/>
      <c r="CE111" s="664"/>
      <c r="CF111" s="682">
        <v>0.6</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160</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281</v>
      </c>
      <c r="BA112" s="432"/>
      <c r="BB112" s="432"/>
      <c r="BC112" s="432"/>
      <c r="BD112" s="432"/>
      <c r="BE112" s="432"/>
      <c r="BF112" s="432"/>
      <c r="BG112" s="432"/>
      <c r="BH112" s="432"/>
      <c r="BI112" s="432"/>
      <c r="BJ112" s="432"/>
      <c r="BK112" s="432"/>
      <c r="BL112" s="432"/>
      <c r="BM112" s="432"/>
      <c r="BN112" s="432"/>
      <c r="BO112" s="432"/>
      <c r="BP112" s="485"/>
      <c r="BQ112" s="656">
        <v>9402536</v>
      </c>
      <c r="BR112" s="664"/>
      <c r="BS112" s="664"/>
      <c r="BT112" s="664"/>
      <c r="BU112" s="664"/>
      <c r="BV112" s="664">
        <v>8934955</v>
      </c>
      <c r="BW112" s="664"/>
      <c r="BX112" s="664"/>
      <c r="BY112" s="664"/>
      <c r="BZ112" s="664"/>
      <c r="CA112" s="664">
        <v>8663105</v>
      </c>
      <c r="CB112" s="664"/>
      <c r="CC112" s="664"/>
      <c r="CD112" s="664"/>
      <c r="CE112" s="664"/>
      <c r="CF112" s="682">
        <v>167.4</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685822</v>
      </c>
      <c r="AB113" s="459"/>
      <c r="AC113" s="459"/>
      <c r="AD113" s="459"/>
      <c r="AE113" s="515"/>
      <c r="AF113" s="531">
        <v>703973</v>
      </c>
      <c r="AG113" s="459"/>
      <c r="AH113" s="459"/>
      <c r="AI113" s="459"/>
      <c r="AJ113" s="515"/>
      <c r="AK113" s="531">
        <v>723012</v>
      </c>
      <c r="AL113" s="459"/>
      <c r="AM113" s="459"/>
      <c r="AN113" s="459"/>
      <c r="AO113" s="515"/>
      <c r="AP113" s="555">
        <v>14</v>
      </c>
      <c r="AQ113" s="563"/>
      <c r="AR113" s="563"/>
      <c r="AS113" s="563"/>
      <c r="AT113" s="573"/>
      <c r="AU113" s="585"/>
      <c r="AV113" s="597"/>
      <c r="AW113" s="597"/>
      <c r="AX113" s="597"/>
      <c r="AY113" s="597"/>
      <c r="AZ113" s="624" t="s">
        <v>465</v>
      </c>
      <c r="BA113" s="432"/>
      <c r="BB113" s="432"/>
      <c r="BC113" s="432"/>
      <c r="BD113" s="432"/>
      <c r="BE113" s="432"/>
      <c r="BF113" s="432"/>
      <c r="BG113" s="432"/>
      <c r="BH113" s="432"/>
      <c r="BI113" s="432"/>
      <c r="BJ113" s="432"/>
      <c r="BK113" s="432"/>
      <c r="BL113" s="432"/>
      <c r="BM113" s="432"/>
      <c r="BN113" s="432"/>
      <c r="BO113" s="432"/>
      <c r="BP113" s="485"/>
      <c r="BQ113" s="656">
        <v>7681</v>
      </c>
      <c r="BR113" s="664"/>
      <c r="BS113" s="664"/>
      <c r="BT113" s="664"/>
      <c r="BU113" s="664"/>
      <c r="BV113" s="664">
        <v>5850</v>
      </c>
      <c r="BW113" s="664"/>
      <c r="BX113" s="664"/>
      <c r="BY113" s="664"/>
      <c r="BZ113" s="664"/>
      <c r="CA113" s="664">
        <v>4169</v>
      </c>
      <c r="CB113" s="664"/>
      <c r="CC113" s="664"/>
      <c r="CD113" s="664"/>
      <c r="CE113" s="664"/>
      <c r="CF113" s="682">
        <v>0.1</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486</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2478</v>
      </c>
      <c r="AB114" s="459"/>
      <c r="AC114" s="459"/>
      <c r="AD114" s="459"/>
      <c r="AE114" s="515"/>
      <c r="AF114" s="531">
        <v>2188</v>
      </c>
      <c r="AG114" s="459"/>
      <c r="AH114" s="459"/>
      <c r="AI114" s="459"/>
      <c r="AJ114" s="515"/>
      <c r="AK114" s="531">
        <v>2332</v>
      </c>
      <c r="AL114" s="459"/>
      <c r="AM114" s="459"/>
      <c r="AN114" s="459"/>
      <c r="AO114" s="515"/>
      <c r="AP114" s="555">
        <v>0</v>
      </c>
      <c r="AQ114" s="563"/>
      <c r="AR114" s="563"/>
      <c r="AS114" s="563"/>
      <c r="AT114" s="573"/>
      <c r="AU114" s="585"/>
      <c r="AV114" s="597"/>
      <c r="AW114" s="597"/>
      <c r="AX114" s="597"/>
      <c r="AY114" s="597"/>
      <c r="AZ114" s="624" t="s">
        <v>487</v>
      </c>
      <c r="BA114" s="432"/>
      <c r="BB114" s="432"/>
      <c r="BC114" s="432"/>
      <c r="BD114" s="432"/>
      <c r="BE114" s="432"/>
      <c r="BF114" s="432"/>
      <c r="BG114" s="432"/>
      <c r="BH114" s="432"/>
      <c r="BI114" s="432"/>
      <c r="BJ114" s="432"/>
      <c r="BK114" s="432"/>
      <c r="BL114" s="432"/>
      <c r="BM114" s="432"/>
      <c r="BN114" s="432"/>
      <c r="BO114" s="432"/>
      <c r="BP114" s="485"/>
      <c r="BQ114" s="656">
        <v>1837918</v>
      </c>
      <c r="BR114" s="664"/>
      <c r="BS114" s="664"/>
      <c r="BT114" s="664"/>
      <c r="BU114" s="664"/>
      <c r="BV114" s="664">
        <v>1791344</v>
      </c>
      <c r="BW114" s="664"/>
      <c r="BX114" s="664"/>
      <c r="BY114" s="664"/>
      <c r="BZ114" s="664"/>
      <c r="CA114" s="664">
        <v>1736936</v>
      </c>
      <c r="CB114" s="664"/>
      <c r="CC114" s="664"/>
      <c r="CD114" s="664"/>
      <c r="CE114" s="664"/>
      <c r="CF114" s="682">
        <v>33.6</v>
      </c>
      <c r="CG114" s="686"/>
      <c r="CH114" s="686"/>
      <c r="CI114" s="686"/>
      <c r="CJ114" s="686"/>
      <c r="CK114" s="698"/>
      <c r="CL114" s="422"/>
      <c r="CM114" s="435" t="s">
        <v>488</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t="s">
        <v>209</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209</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237</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489</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1747913</v>
      </c>
      <c r="AB117" s="504"/>
      <c r="AC117" s="504"/>
      <c r="AD117" s="504"/>
      <c r="AE117" s="516"/>
      <c r="AF117" s="532">
        <v>1654175</v>
      </c>
      <c r="AG117" s="504"/>
      <c r="AH117" s="504"/>
      <c r="AI117" s="504"/>
      <c r="AJ117" s="516"/>
      <c r="AK117" s="532">
        <v>1588668</v>
      </c>
      <c r="AL117" s="504"/>
      <c r="AM117" s="504"/>
      <c r="AN117" s="504"/>
      <c r="AO117" s="516"/>
      <c r="AP117" s="556"/>
      <c r="AQ117" s="564"/>
      <c r="AR117" s="564"/>
      <c r="AS117" s="564"/>
      <c r="AT117" s="574"/>
      <c r="AU117" s="585"/>
      <c r="AV117" s="597"/>
      <c r="AW117" s="597"/>
      <c r="AX117" s="597"/>
      <c r="AY117" s="597"/>
      <c r="AZ117" s="436" t="s">
        <v>490</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245</v>
      </c>
      <c r="AB118" s="415"/>
      <c r="AC118" s="415"/>
      <c r="AD118" s="415"/>
      <c r="AE118" s="482"/>
      <c r="AF118" s="496" t="s">
        <v>399</v>
      </c>
      <c r="AG118" s="415"/>
      <c r="AH118" s="415"/>
      <c r="AI118" s="415"/>
      <c r="AJ118" s="482"/>
      <c r="AK118" s="496" t="s">
        <v>171</v>
      </c>
      <c r="AL118" s="415"/>
      <c r="AM118" s="415"/>
      <c r="AN118" s="415"/>
      <c r="AO118" s="482"/>
      <c r="AP118" s="496" t="s">
        <v>479</v>
      </c>
      <c r="AQ118" s="415"/>
      <c r="AR118" s="415"/>
      <c r="AS118" s="415"/>
      <c r="AT118" s="571"/>
      <c r="AU118" s="585"/>
      <c r="AV118" s="597"/>
      <c r="AW118" s="597"/>
      <c r="AX118" s="597"/>
      <c r="AY118" s="597"/>
      <c r="AZ118" s="625" t="s">
        <v>491</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492</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394</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177</v>
      </c>
      <c r="BP119" s="651"/>
      <c r="BQ119" s="657">
        <v>21720538</v>
      </c>
      <c r="BR119" s="665"/>
      <c r="BS119" s="665"/>
      <c r="BT119" s="665"/>
      <c r="BU119" s="665"/>
      <c r="BV119" s="665">
        <v>21186369</v>
      </c>
      <c r="BW119" s="665"/>
      <c r="BX119" s="665"/>
      <c r="BY119" s="665"/>
      <c r="BZ119" s="665"/>
      <c r="CA119" s="665">
        <v>21007751</v>
      </c>
      <c r="CB119" s="665"/>
      <c r="CC119" s="665"/>
      <c r="CD119" s="665"/>
      <c r="CE119" s="665"/>
      <c r="CF119" s="560"/>
      <c r="CG119" s="568"/>
      <c r="CH119" s="568"/>
      <c r="CI119" s="568"/>
      <c r="CJ119" s="694"/>
      <c r="CK119" s="699"/>
      <c r="CL119" s="423"/>
      <c r="CM119" s="437" t="s">
        <v>493</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64810</v>
      </c>
      <c r="DH119" s="505"/>
      <c r="DI119" s="505"/>
      <c r="DJ119" s="505"/>
      <c r="DK119" s="517"/>
      <c r="DL119" s="533">
        <v>52607</v>
      </c>
      <c r="DM119" s="505"/>
      <c r="DN119" s="505"/>
      <c r="DO119" s="505"/>
      <c r="DP119" s="517"/>
      <c r="DQ119" s="533">
        <v>32085</v>
      </c>
      <c r="DR119" s="505"/>
      <c r="DS119" s="505"/>
      <c r="DT119" s="505"/>
      <c r="DU119" s="517"/>
      <c r="DV119" s="740">
        <v>0.6</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484</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5466083</v>
      </c>
      <c r="BR120" s="663"/>
      <c r="BS120" s="663"/>
      <c r="BT120" s="663"/>
      <c r="BU120" s="663"/>
      <c r="BV120" s="663">
        <v>5072168</v>
      </c>
      <c r="BW120" s="663"/>
      <c r="BX120" s="663"/>
      <c r="BY120" s="663"/>
      <c r="BZ120" s="663"/>
      <c r="CA120" s="663">
        <v>5300806</v>
      </c>
      <c r="CB120" s="663"/>
      <c r="CC120" s="663"/>
      <c r="CD120" s="663"/>
      <c r="CE120" s="663"/>
      <c r="CF120" s="681">
        <v>102.4</v>
      </c>
      <c r="CG120" s="685"/>
      <c r="CH120" s="685"/>
      <c r="CI120" s="685"/>
      <c r="CJ120" s="685"/>
      <c r="CK120" s="700" t="s">
        <v>282</v>
      </c>
      <c r="CL120" s="710"/>
      <c r="CM120" s="710"/>
      <c r="CN120" s="710"/>
      <c r="CO120" s="713"/>
      <c r="CP120" s="717" t="s">
        <v>468</v>
      </c>
      <c r="CQ120" s="720"/>
      <c r="CR120" s="720"/>
      <c r="CS120" s="720"/>
      <c r="CT120" s="720"/>
      <c r="CU120" s="720"/>
      <c r="CV120" s="720"/>
      <c r="CW120" s="720"/>
      <c r="CX120" s="720"/>
      <c r="CY120" s="720"/>
      <c r="CZ120" s="720"/>
      <c r="DA120" s="720"/>
      <c r="DB120" s="720"/>
      <c r="DC120" s="720"/>
      <c r="DD120" s="720"/>
      <c r="DE120" s="720"/>
      <c r="DF120" s="723"/>
      <c r="DG120" s="655">
        <v>5980200</v>
      </c>
      <c r="DH120" s="663"/>
      <c r="DI120" s="663"/>
      <c r="DJ120" s="663"/>
      <c r="DK120" s="663"/>
      <c r="DL120" s="663">
        <v>5716021</v>
      </c>
      <c r="DM120" s="663"/>
      <c r="DN120" s="663"/>
      <c r="DO120" s="663"/>
      <c r="DP120" s="663"/>
      <c r="DQ120" s="663">
        <v>5593935</v>
      </c>
      <c r="DR120" s="663"/>
      <c r="DS120" s="663"/>
      <c r="DT120" s="663"/>
      <c r="DU120" s="663"/>
      <c r="DV120" s="738">
        <v>108.1</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494</v>
      </c>
      <c r="BA121" s="432"/>
      <c r="BB121" s="432"/>
      <c r="BC121" s="432"/>
      <c r="BD121" s="432"/>
      <c r="BE121" s="432"/>
      <c r="BF121" s="432"/>
      <c r="BG121" s="432"/>
      <c r="BH121" s="432"/>
      <c r="BI121" s="432"/>
      <c r="BJ121" s="432"/>
      <c r="BK121" s="432"/>
      <c r="BL121" s="432"/>
      <c r="BM121" s="432"/>
      <c r="BN121" s="432"/>
      <c r="BO121" s="432"/>
      <c r="BP121" s="485"/>
      <c r="BQ121" s="656">
        <v>340841</v>
      </c>
      <c r="BR121" s="664"/>
      <c r="BS121" s="664"/>
      <c r="BT121" s="664"/>
      <c r="BU121" s="664"/>
      <c r="BV121" s="664">
        <v>317681</v>
      </c>
      <c r="BW121" s="664"/>
      <c r="BX121" s="664"/>
      <c r="BY121" s="664"/>
      <c r="BZ121" s="664"/>
      <c r="CA121" s="664">
        <v>269570</v>
      </c>
      <c r="CB121" s="664"/>
      <c r="CC121" s="664"/>
      <c r="CD121" s="664"/>
      <c r="CE121" s="664"/>
      <c r="CF121" s="682">
        <v>5.2</v>
      </c>
      <c r="CG121" s="686"/>
      <c r="CH121" s="686"/>
      <c r="CI121" s="686"/>
      <c r="CJ121" s="686"/>
      <c r="CK121" s="701"/>
      <c r="CL121" s="711"/>
      <c r="CM121" s="711"/>
      <c r="CN121" s="711"/>
      <c r="CO121" s="714"/>
      <c r="CP121" s="718" t="s">
        <v>469</v>
      </c>
      <c r="CQ121" s="412"/>
      <c r="CR121" s="412"/>
      <c r="CS121" s="412"/>
      <c r="CT121" s="412"/>
      <c r="CU121" s="412"/>
      <c r="CV121" s="412"/>
      <c r="CW121" s="412"/>
      <c r="CX121" s="412"/>
      <c r="CY121" s="412"/>
      <c r="CZ121" s="412"/>
      <c r="DA121" s="412"/>
      <c r="DB121" s="412"/>
      <c r="DC121" s="412"/>
      <c r="DD121" s="412"/>
      <c r="DE121" s="412"/>
      <c r="DF121" s="724"/>
      <c r="DG121" s="656">
        <v>2165736</v>
      </c>
      <c r="DH121" s="664"/>
      <c r="DI121" s="664"/>
      <c r="DJ121" s="664"/>
      <c r="DK121" s="664"/>
      <c r="DL121" s="664">
        <v>2026452</v>
      </c>
      <c r="DM121" s="664"/>
      <c r="DN121" s="664"/>
      <c r="DO121" s="664"/>
      <c r="DP121" s="664"/>
      <c r="DQ121" s="664">
        <v>1885670</v>
      </c>
      <c r="DR121" s="664"/>
      <c r="DS121" s="664"/>
      <c r="DT121" s="664"/>
      <c r="DU121" s="664"/>
      <c r="DV121" s="739">
        <v>36.4</v>
      </c>
      <c r="DW121" s="739"/>
      <c r="DX121" s="739"/>
      <c r="DY121" s="739"/>
      <c r="DZ121" s="748"/>
    </row>
    <row r="122" spans="1:130" s="372" customFormat="1" ht="26.25" customHeight="1">
      <c r="A122" s="398"/>
      <c r="B122" s="422"/>
      <c r="C122" s="435" t="s">
        <v>488</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496</v>
      </c>
      <c r="BA122" s="433"/>
      <c r="BB122" s="433"/>
      <c r="BC122" s="433"/>
      <c r="BD122" s="433"/>
      <c r="BE122" s="433"/>
      <c r="BF122" s="433"/>
      <c r="BG122" s="433"/>
      <c r="BH122" s="433"/>
      <c r="BI122" s="433"/>
      <c r="BJ122" s="433"/>
      <c r="BK122" s="433"/>
      <c r="BL122" s="433"/>
      <c r="BM122" s="433"/>
      <c r="BN122" s="433"/>
      <c r="BO122" s="433"/>
      <c r="BP122" s="486"/>
      <c r="BQ122" s="657">
        <v>12530790</v>
      </c>
      <c r="BR122" s="665"/>
      <c r="BS122" s="665"/>
      <c r="BT122" s="665"/>
      <c r="BU122" s="665"/>
      <c r="BV122" s="665">
        <v>12362660</v>
      </c>
      <c r="BW122" s="665"/>
      <c r="BX122" s="665"/>
      <c r="BY122" s="665"/>
      <c r="BZ122" s="665"/>
      <c r="CA122" s="665">
        <v>12349223</v>
      </c>
      <c r="CB122" s="665"/>
      <c r="CC122" s="665"/>
      <c r="CD122" s="665"/>
      <c r="CE122" s="665"/>
      <c r="CF122" s="683">
        <v>238.7</v>
      </c>
      <c r="CG122" s="687"/>
      <c r="CH122" s="687"/>
      <c r="CI122" s="687"/>
      <c r="CJ122" s="687"/>
      <c r="CK122" s="701"/>
      <c r="CL122" s="711"/>
      <c r="CM122" s="711"/>
      <c r="CN122" s="711"/>
      <c r="CO122" s="714"/>
      <c r="CP122" s="718" t="s">
        <v>247</v>
      </c>
      <c r="CQ122" s="412"/>
      <c r="CR122" s="412"/>
      <c r="CS122" s="412"/>
      <c r="CT122" s="412"/>
      <c r="CU122" s="412"/>
      <c r="CV122" s="412"/>
      <c r="CW122" s="412"/>
      <c r="CX122" s="412"/>
      <c r="CY122" s="412"/>
      <c r="CZ122" s="412"/>
      <c r="DA122" s="412"/>
      <c r="DB122" s="412"/>
      <c r="DC122" s="412"/>
      <c r="DD122" s="412"/>
      <c r="DE122" s="412"/>
      <c r="DF122" s="724"/>
      <c r="DG122" s="656">
        <v>1211903</v>
      </c>
      <c r="DH122" s="664"/>
      <c r="DI122" s="664"/>
      <c r="DJ122" s="664"/>
      <c r="DK122" s="664"/>
      <c r="DL122" s="664">
        <v>1144993</v>
      </c>
      <c r="DM122" s="664"/>
      <c r="DN122" s="664"/>
      <c r="DO122" s="664"/>
      <c r="DP122" s="664"/>
      <c r="DQ122" s="664">
        <v>1124920</v>
      </c>
      <c r="DR122" s="664"/>
      <c r="DS122" s="664"/>
      <c r="DT122" s="664"/>
      <c r="DU122" s="664"/>
      <c r="DV122" s="739">
        <v>21.7</v>
      </c>
      <c r="DW122" s="739"/>
      <c r="DX122" s="739"/>
      <c r="DY122" s="739"/>
      <c r="DZ122" s="748"/>
    </row>
    <row r="123" spans="1:130" s="372" customFormat="1" ht="26.25" customHeight="1">
      <c r="A123" s="398"/>
      <c r="B123" s="422"/>
      <c r="C123" s="435" t="s">
        <v>489</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463</v>
      </c>
      <c r="BP123" s="651"/>
      <c r="BQ123" s="658">
        <v>18337714</v>
      </c>
      <c r="BR123" s="666"/>
      <c r="BS123" s="666"/>
      <c r="BT123" s="666"/>
      <c r="BU123" s="666"/>
      <c r="BV123" s="666">
        <v>17752509</v>
      </c>
      <c r="BW123" s="666"/>
      <c r="BX123" s="666"/>
      <c r="BY123" s="666"/>
      <c r="BZ123" s="666"/>
      <c r="CA123" s="666">
        <v>17919599</v>
      </c>
      <c r="CB123" s="666"/>
      <c r="CC123" s="666"/>
      <c r="CD123" s="666"/>
      <c r="CE123" s="666"/>
      <c r="CF123" s="560"/>
      <c r="CG123" s="568"/>
      <c r="CH123" s="568"/>
      <c r="CI123" s="568"/>
      <c r="CJ123" s="694"/>
      <c r="CK123" s="701"/>
      <c r="CL123" s="711"/>
      <c r="CM123" s="711"/>
      <c r="CN123" s="711"/>
      <c r="CO123" s="714"/>
      <c r="CP123" s="718" t="s">
        <v>462</v>
      </c>
      <c r="CQ123" s="412"/>
      <c r="CR123" s="412"/>
      <c r="CS123" s="412"/>
      <c r="CT123" s="412"/>
      <c r="CU123" s="412"/>
      <c r="CV123" s="412"/>
      <c r="CW123" s="412"/>
      <c r="CX123" s="412"/>
      <c r="CY123" s="412"/>
      <c r="CZ123" s="412"/>
      <c r="DA123" s="412"/>
      <c r="DB123" s="412"/>
      <c r="DC123" s="412"/>
      <c r="DD123" s="412"/>
      <c r="DE123" s="412"/>
      <c r="DF123" s="724"/>
      <c r="DG123" s="498">
        <v>44697</v>
      </c>
      <c r="DH123" s="459"/>
      <c r="DI123" s="459"/>
      <c r="DJ123" s="459"/>
      <c r="DK123" s="515"/>
      <c r="DL123" s="531">
        <v>47489</v>
      </c>
      <c r="DM123" s="459"/>
      <c r="DN123" s="459"/>
      <c r="DO123" s="459"/>
      <c r="DP123" s="515"/>
      <c r="DQ123" s="531">
        <v>58580</v>
      </c>
      <c r="DR123" s="459"/>
      <c r="DS123" s="459"/>
      <c r="DT123" s="459"/>
      <c r="DU123" s="515"/>
      <c r="DV123" s="555">
        <v>1.1000000000000001</v>
      </c>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63.4</v>
      </c>
      <c r="BR124" s="667"/>
      <c r="BS124" s="667"/>
      <c r="BT124" s="667"/>
      <c r="BU124" s="667"/>
      <c r="BV124" s="667">
        <v>65.400000000000006</v>
      </c>
      <c r="BW124" s="667"/>
      <c r="BX124" s="667"/>
      <c r="BY124" s="667"/>
      <c r="BZ124" s="667"/>
      <c r="CA124" s="667">
        <v>59.6</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492</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499</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493</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423</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424</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448</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65576</v>
      </c>
      <c r="AB128" s="503"/>
      <c r="AC128" s="503"/>
      <c r="AD128" s="503"/>
      <c r="AE128" s="514"/>
      <c r="AF128" s="530">
        <v>56187</v>
      </c>
      <c r="AG128" s="503"/>
      <c r="AH128" s="503"/>
      <c r="AI128" s="503"/>
      <c r="AJ128" s="514"/>
      <c r="AK128" s="530">
        <v>48440</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209</v>
      </c>
      <c r="BG128" s="640"/>
      <c r="BH128" s="640"/>
      <c r="BI128" s="640"/>
      <c r="BJ128" s="640"/>
      <c r="BK128" s="640"/>
      <c r="BL128" s="646"/>
      <c r="BM128" s="636">
        <v>14.35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181</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256</v>
      </c>
      <c r="X129" s="479"/>
      <c r="Y129" s="479"/>
      <c r="Z129" s="492"/>
      <c r="AA129" s="498">
        <v>6398596</v>
      </c>
      <c r="AB129" s="459"/>
      <c r="AC129" s="459"/>
      <c r="AD129" s="459"/>
      <c r="AE129" s="515"/>
      <c r="AF129" s="531">
        <v>6327377</v>
      </c>
      <c r="AG129" s="459"/>
      <c r="AH129" s="459"/>
      <c r="AI129" s="459"/>
      <c r="AJ129" s="515"/>
      <c r="AK129" s="531">
        <v>6213426</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209</v>
      </c>
      <c r="BG129" s="641"/>
      <c r="BH129" s="641"/>
      <c r="BI129" s="641"/>
      <c r="BJ129" s="641"/>
      <c r="BK129" s="641"/>
      <c r="BL129" s="647"/>
      <c r="BM129" s="637">
        <v>19.350000000000001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1066654</v>
      </c>
      <c r="AB130" s="459"/>
      <c r="AC130" s="459"/>
      <c r="AD130" s="459"/>
      <c r="AE130" s="515"/>
      <c r="AF130" s="531">
        <v>1080727</v>
      </c>
      <c r="AG130" s="459"/>
      <c r="AH130" s="459"/>
      <c r="AI130" s="459"/>
      <c r="AJ130" s="515"/>
      <c r="AK130" s="531">
        <v>1039221</v>
      </c>
      <c r="AL130" s="459"/>
      <c r="AM130" s="459"/>
      <c r="AN130" s="459"/>
      <c r="AO130" s="515"/>
      <c r="AP130" s="558"/>
      <c r="AQ130" s="566"/>
      <c r="AR130" s="566"/>
      <c r="AS130" s="566"/>
      <c r="AT130" s="576"/>
      <c r="AU130" s="594"/>
      <c r="AV130" s="594"/>
      <c r="AW130" s="594"/>
      <c r="AX130" s="604" t="s">
        <v>436</v>
      </c>
      <c r="AY130" s="432"/>
      <c r="AZ130" s="432"/>
      <c r="BA130" s="432"/>
      <c r="BB130" s="432"/>
      <c r="BC130" s="432"/>
      <c r="BD130" s="432"/>
      <c r="BE130" s="485"/>
      <c r="BF130" s="638">
        <v>10.3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5331942</v>
      </c>
      <c r="AB131" s="505"/>
      <c r="AC131" s="505"/>
      <c r="AD131" s="505"/>
      <c r="AE131" s="517"/>
      <c r="AF131" s="533">
        <v>5246650</v>
      </c>
      <c r="AG131" s="505"/>
      <c r="AH131" s="505"/>
      <c r="AI131" s="505"/>
      <c r="AJ131" s="517"/>
      <c r="AK131" s="533">
        <v>5174205</v>
      </c>
      <c r="AL131" s="505"/>
      <c r="AM131" s="505"/>
      <c r="AN131" s="505"/>
      <c r="AO131" s="517"/>
      <c r="AP131" s="559"/>
      <c r="AQ131" s="567"/>
      <c r="AR131" s="567"/>
      <c r="AS131" s="567"/>
      <c r="AT131" s="577"/>
      <c r="AU131" s="594"/>
      <c r="AV131" s="594"/>
      <c r="AW131" s="594"/>
      <c r="AX131" s="605" t="s">
        <v>481</v>
      </c>
      <c r="AY131" s="614"/>
      <c r="AZ131" s="614"/>
      <c r="BA131" s="614"/>
      <c r="BB131" s="614"/>
      <c r="BC131" s="614"/>
      <c r="BD131" s="614"/>
      <c r="BE131" s="634"/>
      <c r="BF131" s="639">
        <v>59.6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11.54706859</v>
      </c>
      <c r="AB132" s="506"/>
      <c r="AC132" s="506"/>
      <c r="AD132" s="506"/>
      <c r="AE132" s="518"/>
      <c r="AF132" s="534">
        <v>9.8588813809999998</v>
      </c>
      <c r="AG132" s="506"/>
      <c r="AH132" s="506"/>
      <c r="AI132" s="506"/>
      <c r="AJ132" s="518"/>
      <c r="AK132" s="534">
        <v>9.6827821860000007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11.8</v>
      </c>
      <c r="AB133" s="507"/>
      <c r="AC133" s="507"/>
      <c r="AD133" s="507"/>
      <c r="AE133" s="519"/>
      <c r="AF133" s="502">
        <v>10.9</v>
      </c>
      <c r="AG133" s="507"/>
      <c r="AH133" s="507"/>
      <c r="AI133" s="507"/>
      <c r="AJ133" s="519"/>
      <c r="AK133" s="502">
        <v>10.3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Coer6Fdy3DzxmbXsDXt9K49g6XeEWeLoCOYWotu7PhGiinowFWa0sF7JBWU8A1cXTXD9AxROoCDVIQ3C3eSyA==" saltValue="CdTsV+eJ9qV2/dWSsaiBc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xEUEnhBOHJKCElNQuGYgELZPudAIUlvoTgE4Tq+iMz2kJBaGox/2GEIuoA3xMGlFIUOW+gqD1OfRIxy3qlebdw==" saltValue="z+oJJcWXbmSFAlaijI9anA=="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czH5bNT7iKi74rN7HP5MOJyLEo0tXyYKKXjCr1sy/ejKXulkIkDmXFQyQjRQ3gTvouPy0H+n4woAYsBlzUh9w==" saltValue="p0PkoN1ALw21onV5N/WTW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513</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470</v>
      </c>
      <c r="AL9" s="783"/>
      <c r="AM9" s="783"/>
      <c r="AN9" s="800"/>
      <c r="AO9" s="813">
        <v>1583632</v>
      </c>
      <c r="AP9" s="813">
        <v>81918</v>
      </c>
      <c r="AQ9" s="836">
        <v>82973</v>
      </c>
      <c r="AR9" s="850">
        <v>-1.3</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19524</v>
      </c>
      <c r="AP10" s="814">
        <v>1010</v>
      </c>
      <c r="AQ10" s="837">
        <v>9241</v>
      </c>
      <c r="AR10" s="851">
        <v>-89.1</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2597</v>
      </c>
      <c r="AP11" s="814">
        <v>134</v>
      </c>
      <c r="AQ11" s="837">
        <v>11673</v>
      </c>
      <c r="AR11" s="851">
        <v>-98.9</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t="s">
        <v>209</v>
      </c>
      <c r="AP12" s="814" t="s">
        <v>209</v>
      </c>
      <c r="AQ12" s="837">
        <v>931</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254</v>
      </c>
      <c r="AL13" s="783"/>
      <c r="AM13" s="783"/>
      <c r="AN13" s="800"/>
      <c r="AO13" s="814" t="s">
        <v>209</v>
      </c>
      <c r="AP13" s="814" t="s">
        <v>209</v>
      </c>
      <c r="AQ13" s="837" t="s">
        <v>209</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117520</v>
      </c>
      <c r="AP14" s="814">
        <v>6079</v>
      </c>
      <c r="AQ14" s="837">
        <v>3875</v>
      </c>
      <c r="AR14" s="851">
        <v>56.9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41271</v>
      </c>
      <c r="AP15" s="814">
        <v>2135</v>
      </c>
      <c r="AQ15" s="837">
        <v>1738</v>
      </c>
      <c r="AR15" s="851">
        <v>22.8</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317</v>
      </c>
      <c r="AL16" s="784"/>
      <c r="AM16" s="784"/>
      <c r="AN16" s="801"/>
      <c r="AO16" s="814">
        <v>-108899</v>
      </c>
      <c r="AP16" s="814">
        <v>-5633</v>
      </c>
      <c r="AQ16" s="837">
        <v>-7403</v>
      </c>
      <c r="AR16" s="851">
        <v>-23.9</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1655645</v>
      </c>
      <c r="AP17" s="814">
        <v>85643</v>
      </c>
      <c r="AQ17" s="837">
        <v>103027</v>
      </c>
      <c r="AR17" s="851">
        <v>-16.899999999999999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198</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343</v>
      </c>
      <c r="AQ20" s="838" t="s">
        <v>43</v>
      </c>
      <c r="AR20" s="852"/>
    </row>
    <row r="21" spans="1:46" s="756" customFormat="1">
      <c r="A21" s="758"/>
      <c r="AK21" s="773" t="s">
        <v>190</v>
      </c>
      <c r="AL21" s="786"/>
      <c r="AM21" s="786"/>
      <c r="AN21" s="803"/>
      <c r="AO21" s="816">
        <v>8.17</v>
      </c>
      <c r="AP21" s="826">
        <v>9.67</v>
      </c>
      <c r="AQ21" s="839">
        <v>-1.5</v>
      </c>
      <c r="AS21" s="858"/>
      <c r="AT21" s="758"/>
    </row>
    <row r="22" spans="1:46" s="756" customFormat="1">
      <c r="A22" s="758"/>
      <c r="AK22" s="773" t="s">
        <v>516</v>
      </c>
      <c r="AL22" s="786"/>
      <c r="AM22" s="786"/>
      <c r="AN22" s="803"/>
      <c r="AO22" s="817">
        <v>97.3</v>
      </c>
      <c r="AP22" s="827">
        <v>96.6</v>
      </c>
      <c r="AQ22" s="840">
        <v>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513</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863324</v>
      </c>
      <c r="AP32" s="814">
        <v>44658</v>
      </c>
      <c r="AQ32" s="841">
        <v>54693</v>
      </c>
      <c r="AR32" s="851">
        <v>-18.3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209</v>
      </c>
      <c r="AP34" s="814" t="s">
        <v>209</v>
      </c>
      <c r="AQ34" s="841">
        <v>70</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723012</v>
      </c>
      <c r="AP35" s="814">
        <v>37400</v>
      </c>
      <c r="AQ35" s="841">
        <v>20300</v>
      </c>
      <c r="AR35" s="851">
        <v>84.2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37</v>
      </c>
      <c r="AL36" s="787"/>
      <c r="AM36" s="787"/>
      <c r="AN36" s="804"/>
      <c r="AO36" s="814">
        <v>2332</v>
      </c>
      <c r="AP36" s="814">
        <v>121</v>
      </c>
      <c r="AQ36" s="841">
        <v>3708</v>
      </c>
      <c r="AR36" s="851">
        <v>-96.7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356</v>
      </c>
      <c r="AL37" s="787"/>
      <c r="AM37" s="787"/>
      <c r="AN37" s="804"/>
      <c r="AO37" s="814" t="s">
        <v>209</v>
      </c>
      <c r="AP37" s="814" t="s">
        <v>209</v>
      </c>
      <c r="AQ37" s="841">
        <v>3144</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234</v>
      </c>
      <c r="AL38" s="788"/>
      <c r="AM38" s="788"/>
      <c r="AN38" s="805"/>
      <c r="AO38" s="818" t="s">
        <v>209</v>
      </c>
      <c r="AP38" s="818" t="s">
        <v>209</v>
      </c>
      <c r="AQ38" s="842">
        <v>5</v>
      </c>
      <c r="AR38" s="840" t="s">
        <v>209</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-48440</v>
      </c>
      <c r="AP39" s="814">
        <v>-2506</v>
      </c>
      <c r="AQ39" s="841">
        <v>-4732</v>
      </c>
      <c r="AR39" s="851">
        <v>-47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-1039221</v>
      </c>
      <c r="AP40" s="814">
        <v>-53757</v>
      </c>
      <c r="AQ40" s="841">
        <v>-54327</v>
      </c>
      <c r="AR40" s="851">
        <v>-1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397</v>
      </c>
      <c r="AL41" s="789"/>
      <c r="AM41" s="789"/>
      <c r="AN41" s="806"/>
      <c r="AO41" s="814">
        <v>501007</v>
      </c>
      <c r="AP41" s="814">
        <v>25916</v>
      </c>
      <c r="AQ41" s="841">
        <v>22860</v>
      </c>
      <c r="AR41" s="851">
        <v>13.4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185</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524</v>
      </c>
      <c r="AQ50" s="844" t="s">
        <v>390</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251</v>
      </c>
      <c r="AL51" s="790"/>
      <c r="AM51" s="796">
        <v>1210553</v>
      </c>
      <c r="AN51" s="809">
        <v>58419</v>
      </c>
      <c r="AO51" s="821">
        <v>-54.5</v>
      </c>
      <c r="AP51" s="832">
        <v>69469</v>
      </c>
      <c r="AQ51" s="845">
        <v>30.4</v>
      </c>
      <c r="AR51" s="855">
        <v>-84.9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704035</v>
      </c>
      <c r="AN52" s="810">
        <v>33975</v>
      </c>
      <c r="AO52" s="822">
        <v>-71.3</v>
      </c>
      <c r="AP52" s="833">
        <v>38215</v>
      </c>
      <c r="AQ52" s="846">
        <v>32.200000000000003</v>
      </c>
      <c r="AR52" s="856">
        <v>-103.5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1567316</v>
      </c>
      <c r="AN53" s="809">
        <v>76969</v>
      </c>
      <c r="AO53" s="821">
        <v>31.8</v>
      </c>
      <c r="AP53" s="832">
        <v>115123</v>
      </c>
      <c r="AQ53" s="845">
        <v>65.7</v>
      </c>
      <c r="AR53" s="855">
        <v>-33.9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964328</v>
      </c>
      <c r="AN54" s="810">
        <v>47357</v>
      </c>
      <c r="AO54" s="822">
        <v>39.4</v>
      </c>
      <c r="AP54" s="833">
        <v>46026</v>
      </c>
      <c r="AQ54" s="846">
        <v>20.399999999999999</v>
      </c>
      <c r="AR54" s="856">
        <v>19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249</v>
      </c>
      <c r="AL55" s="790"/>
      <c r="AM55" s="796">
        <v>1783289</v>
      </c>
      <c r="AN55" s="809">
        <v>89035</v>
      </c>
      <c r="AO55" s="821">
        <v>15.7</v>
      </c>
      <c r="AP55" s="832">
        <v>98899</v>
      </c>
      <c r="AQ55" s="845">
        <v>-14.1</v>
      </c>
      <c r="AR55" s="855">
        <v>29.8</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1117937</v>
      </c>
      <c r="AN56" s="810">
        <v>55816</v>
      </c>
      <c r="AO56" s="822">
        <v>17.899999999999999</v>
      </c>
      <c r="AP56" s="833">
        <v>43734</v>
      </c>
      <c r="AQ56" s="846">
        <v>-5</v>
      </c>
      <c r="AR56" s="856">
        <v>22.9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512</v>
      </c>
      <c r="AL57" s="790"/>
      <c r="AM57" s="796">
        <v>1108678</v>
      </c>
      <c r="AN57" s="809">
        <v>56318</v>
      </c>
      <c r="AO57" s="821">
        <v>-36.700000000000003</v>
      </c>
      <c r="AP57" s="832">
        <v>96462</v>
      </c>
      <c r="AQ57" s="845">
        <v>-2.5</v>
      </c>
      <c r="AR57" s="855">
        <v>-34.200000000000003</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849589</v>
      </c>
      <c r="AN58" s="810">
        <v>43157</v>
      </c>
      <c r="AO58" s="822">
        <v>-22.7</v>
      </c>
      <c r="AP58" s="833">
        <v>39886</v>
      </c>
      <c r="AQ58" s="846">
        <v>-8.8000000000000007</v>
      </c>
      <c r="AR58" s="856">
        <v>-13.9</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1331612</v>
      </c>
      <c r="AN59" s="809">
        <v>68881</v>
      </c>
      <c r="AO59" s="821">
        <v>22.3</v>
      </c>
      <c r="AP59" s="832">
        <v>83103</v>
      </c>
      <c r="AQ59" s="845">
        <v>-13.8</v>
      </c>
      <c r="AR59" s="855">
        <v>36.1</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814487</v>
      </c>
      <c r="AN60" s="810">
        <v>42132</v>
      </c>
      <c r="AO60" s="822">
        <v>-2.4</v>
      </c>
      <c r="AP60" s="833">
        <v>41378</v>
      </c>
      <c r="AQ60" s="846">
        <v>3.7</v>
      </c>
      <c r="AR60" s="856">
        <v>-6.1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527</v>
      </c>
      <c r="AL61" s="793"/>
      <c r="AM61" s="796">
        <v>1400290</v>
      </c>
      <c r="AN61" s="809">
        <v>69924</v>
      </c>
      <c r="AO61" s="821">
        <v>-4.3</v>
      </c>
      <c r="AP61" s="832">
        <v>92611</v>
      </c>
      <c r="AQ61" s="847">
        <v>13.1</v>
      </c>
      <c r="AR61" s="855">
        <v>-17.399999999999999</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890075</v>
      </c>
      <c r="AN62" s="810">
        <v>44487</v>
      </c>
      <c r="AO62" s="822">
        <v>-7.8</v>
      </c>
      <c r="AP62" s="833">
        <v>41848</v>
      </c>
      <c r="AQ62" s="846">
        <v>8.5</v>
      </c>
      <c r="AR62" s="856">
        <v>-16.3</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K/QcdYiStXsOF0p3RscBWV4nU9H95VWw4hIzMeqzIgZ4ndoAAIeDW3CMXIz6lVTBv1ds0KaNcy5pcz2ahmE/6g==" saltValue="ucqR1l/pfaUE/yDd7x/8A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FVc90OsGNOUtxXwmklJYKdbRBHDzz4NyBb+0TEwOcAUNXRwQngc35/wsqejcg/XBJCr83zuhF6279G3J/EE11A==" saltValue="2P/N31g/w80cAx2RCLclS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NR5eko7n6bsue3cILFff2nGBIOg4lAf3v8h01t+Vz7RnA47j4gR1fg2MI/N6/JL9y3+QoeCkn4cXE/YAfhofyQ==" saltValue="wW21BpBypfBh2pwouSBq3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15</v>
      </c>
      <c r="F46" s="875" t="s">
        <v>529</v>
      </c>
      <c r="G46" s="879" t="s">
        <v>530</v>
      </c>
      <c r="H46" s="879" t="s">
        <v>447</v>
      </c>
      <c r="I46" s="879" t="s">
        <v>531</v>
      </c>
      <c r="J46" s="884" t="s">
        <v>532</v>
      </c>
    </row>
    <row r="47" spans="2:10" ht="57.75" customHeight="1">
      <c r="B47" s="864"/>
      <c r="C47" s="868" t="s">
        <v>4</v>
      </c>
      <c r="D47" s="868"/>
      <c r="E47" s="872"/>
      <c r="F47" s="876">
        <v>49.43</v>
      </c>
      <c r="G47" s="880">
        <v>54.29</v>
      </c>
      <c r="H47" s="880">
        <v>48.52</v>
      </c>
      <c r="I47" s="880">
        <v>42.95</v>
      </c>
      <c r="J47" s="885">
        <v>39.380000000000003</v>
      </c>
    </row>
    <row r="48" spans="2:10" ht="57.75" customHeight="1">
      <c r="B48" s="865"/>
      <c r="C48" s="869" t="s">
        <v>11</v>
      </c>
      <c r="D48" s="869"/>
      <c r="E48" s="873"/>
      <c r="F48" s="877">
        <v>5.7</v>
      </c>
      <c r="G48" s="881">
        <v>6.28</v>
      </c>
      <c r="H48" s="881">
        <v>4.5999999999999996</v>
      </c>
      <c r="I48" s="881">
        <v>5.29</v>
      </c>
      <c r="J48" s="886">
        <v>6.61</v>
      </c>
    </row>
    <row r="49" spans="2:10" ht="57.75" customHeight="1">
      <c r="B49" s="866"/>
      <c r="C49" s="870" t="s">
        <v>14</v>
      </c>
      <c r="D49" s="870"/>
      <c r="E49" s="874"/>
      <c r="F49" s="878">
        <v>2.92</v>
      </c>
      <c r="G49" s="882">
        <v>3.64</v>
      </c>
      <c r="H49" s="882" t="s">
        <v>533</v>
      </c>
      <c r="I49" s="882" t="s">
        <v>534</v>
      </c>
      <c r="J49" s="887" t="s">
        <v>535</v>
      </c>
    </row>
    <row r="50" spans="2:10" ht="13.5" customHeight="1"/>
  </sheetData>
  <sheetProtection algorithmName="SHA-512" hashValue="7VoRxZlk8d1SHV3cLO9IjduiF+PkSipM1B34uKiqKyXRSGIYwO9MzodGQreSKqRVR/AwZyC951pYv2U9al64uw==" saltValue="3YV/SASaMcBF960keiikA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529</v>
      </c>
      <c r="G33" s="909" t="s">
        <v>530</v>
      </c>
      <c r="H33" s="909" t="s">
        <v>447</v>
      </c>
      <c r="I33" s="909" t="s">
        <v>531</v>
      </c>
      <c r="J33" s="913" t="s">
        <v>532</v>
      </c>
      <c r="K33" s="888"/>
      <c r="L33" s="888"/>
      <c r="M33" s="888"/>
      <c r="N33" s="888"/>
      <c r="O33" s="888"/>
      <c r="P33" s="888"/>
    </row>
    <row r="34" spans="1:16" ht="39" customHeight="1">
      <c r="A34" s="888"/>
      <c r="B34" s="890"/>
      <c r="C34" s="896" t="s">
        <v>247</v>
      </c>
      <c r="D34" s="896"/>
      <c r="E34" s="901"/>
      <c r="F34" s="905">
        <v>20.350000000000001</v>
      </c>
      <c r="G34" s="910">
        <v>20.04</v>
      </c>
      <c r="H34" s="910">
        <v>17.850000000000001</v>
      </c>
      <c r="I34" s="910">
        <v>14.02</v>
      </c>
      <c r="J34" s="914">
        <v>13.63</v>
      </c>
      <c r="K34" s="888"/>
      <c r="L34" s="888"/>
      <c r="M34" s="888"/>
      <c r="N34" s="888"/>
      <c r="O34" s="888"/>
      <c r="P34" s="888"/>
    </row>
    <row r="35" spans="1:16" ht="39" customHeight="1">
      <c r="A35" s="888"/>
      <c r="B35" s="891"/>
      <c r="C35" s="897" t="s">
        <v>452</v>
      </c>
      <c r="D35" s="897"/>
      <c r="E35" s="902"/>
      <c r="F35" s="906">
        <v>5.7</v>
      </c>
      <c r="G35" s="911">
        <v>6.28</v>
      </c>
      <c r="H35" s="911">
        <v>4.59</v>
      </c>
      <c r="I35" s="911">
        <v>5.28</v>
      </c>
      <c r="J35" s="915">
        <v>6.61</v>
      </c>
      <c r="K35" s="888"/>
      <c r="L35" s="888"/>
      <c r="M35" s="888"/>
      <c r="N35" s="888"/>
      <c r="O35" s="888"/>
      <c r="P35" s="888"/>
    </row>
    <row r="36" spans="1:16" ht="39" customHeight="1">
      <c r="A36" s="888"/>
      <c r="B36" s="891"/>
      <c r="C36" s="897" t="s">
        <v>461</v>
      </c>
      <c r="D36" s="897"/>
      <c r="E36" s="902"/>
      <c r="F36" s="906">
        <v>0.19</v>
      </c>
      <c r="G36" s="911">
        <v>0.76</v>
      </c>
      <c r="H36" s="911">
        <v>1.01</v>
      </c>
      <c r="I36" s="911">
        <v>1.0900000000000001</v>
      </c>
      <c r="J36" s="915">
        <v>2.13</v>
      </c>
      <c r="K36" s="888"/>
      <c r="L36" s="888"/>
      <c r="M36" s="888"/>
      <c r="N36" s="888"/>
      <c r="O36" s="888"/>
      <c r="P36" s="888"/>
    </row>
    <row r="37" spans="1:16" ht="39" customHeight="1">
      <c r="A37" s="888"/>
      <c r="B37" s="891"/>
      <c r="C37" s="897" t="s">
        <v>468</v>
      </c>
      <c r="D37" s="897"/>
      <c r="E37" s="902"/>
      <c r="F37" s="906">
        <v>0.14000000000000001</v>
      </c>
      <c r="G37" s="911">
        <v>0.91</v>
      </c>
      <c r="H37" s="911">
        <v>0.18</v>
      </c>
      <c r="I37" s="911">
        <v>0.27</v>
      </c>
      <c r="J37" s="915">
        <v>0.4</v>
      </c>
      <c r="K37" s="888"/>
      <c r="L37" s="888"/>
      <c r="M37" s="888"/>
      <c r="N37" s="888"/>
      <c r="O37" s="888"/>
      <c r="P37" s="888"/>
    </row>
    <row r="38" spans="1:16" ht="39" customHeight="1">
      <c r="A38" s="888"/>
      <c r="B38" s="891"/>
      <c r="C38" s="897" t="s">
        <v>469</v>
      </c>
      <c r="D38" s="897"/>
      <c r="E38" s="902"/>
      <c r="F38" s="906">
        <v>8.e-002</v>
      </c>
      <c r="G38" s="911">
        <v>0.12</v>
      </c>
      <c r="H38" s="911">
        <v>0.15</v>
      </c>
      <c r="I38" s="911">
        <v>0.14000000000000001</v>
      </c>
      <c r="J38" s="915">
        <v>0.25</v>
      </c>
      <c r="K38" s="888"/>
      <c r="L38" s="888"/>
      <c r="M38" s="888"/>
      <c r="N38" s="888"/>
      <c r="O38" s="888"/>
      <c r="P38" s="888"/>
    </row>
    <row r="39" spans="1:16" ht="39" customHeight="1">
      <c r="A39" s="888"/>
      <c r="B39" s="891"/>
      <c r="C39" s="897" t="s">
        <v>462</v>
      </c>
      <c r="D39" s="897"/>
      <c r="E39" s="902"/>
      <c r="F39" s="906">
        <v>3.e-002</v>
      </c>
      <c r="G39" s="911">
        <v>2.e-002</v>
      </c>
      <c r="H39" s="911">
        <v>2.e-002</v>
      </c>
      <c r="I39" s="911">
        <v>2.e-002</v>
      </c>
      <c r="J39" s="915">
        <v>2.e-002</v>
      </c>
      <c r="K39" s="888"/>
      <c r="L39" s="888"/>
      <c r="M39" s="888"/>
      <c r="N39" s="888"/>
      <c r="O39" s="888"/>
      <c r="P39" s="888"/>
    </row>
    <row r="40" spans="1:16" ht="39" customHeight="1">
      <c r="A40" s="888"/>
      <c r="B40" s="891"/>
      <c r="C40" s="897" t="s">
        <v>464</v>
      </c>
      <c r="D40" s="897"/>
      <c r="E40" s="902"/>
      <c r="F40" s="906">
        <v>0.37</v>
      </c>
      <c r="G40" s="911">
        <v>0.59</v>
      </c>
      <c r="H40" s="911">
        <v>0.46</v>
      </c>
      <c r="I40" s="911">
        <v>0.1</v>
      </c>
      <c r="J40" s="915">
        <v>2.e-002</v>
      </c>
      <c r="K40" s="888"/>
      <c r="L40" s="888"/>
      <c r="M40" s="888"/>
      <c r="N40" s="888"/>
      <c r="O40" s="888"/>
      <c r="P40" s="888"/>
    </row>
    <row r="41" spans="1:16" ht="39" customHeight="1">
      <c r="A41" s="888"/>
      <c r="B41" s="891"/>
      <c r="C41" s="897" t="s">
        <v>466</v>
      </c>
      <c r="D41" s="897"/>
      <c r="E41" s="902"/>
      <c r="F41" s="906">
        <v>0</v>
      </c>
      <c r="G41" s="911">
        <v>0</v>
      </c>
      <c r="H41" s="911">
        <v>0</v>
      </c>
      <c r="I41" s="911">
        <v>0</v>
      </c>
      <c r="J41" s="915">
        <v>0</v>
      </c>
      <c r="K41" s="888"/>
      <c r="L41" s="888"/>
      <c r="M41" s="888"/>
      <c r="N41" s="888"/>
      <c r="O41" s="888"/>
      <c r="P41" s="888"/>
    </row>
    <row r="42" spans="1:16" ht="39" customHeight="1">
      <c r="A42" s="888"/>
      <c r="B42" s="892"/>
      <c r="C42" s="897" t="s">
        <v>536</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495</v>
      </c>
      <c r="D43" s="898"/>
      <c r="E43" s="903"/>
      <c r="F43" s="907">
        <v>0</v>
      </c>
      <c r="G43" s="912">
        <v>0</v>
      </c>
      <c r="H43" s="912">
        <v>0</v>
      </c>
      <c r="I43" s="912">
        <v>7.0000000000000007e-002</v>
      </c>
      <c r="J43" s="916">
        <v>0</v>
      </c>
      <c r="K43" s="888"/>
      <c r="L43" s="888"/>
      <c r="M43" s="888"/>
      <c r="N43" s="888"/>
      <c r="O43" s="888"/>
      <c r="P43" s="888"/>
    </row>
    <row r="44" spans="1:16" ht="39" customHeight="1">
      <c r="A44" s="888"/>
      <c r="B44" s="894" t="s">
        <v>17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02lIOZD9iwbOSyBkHIyzgP7kGlksh1VfS2qyvwkUxrOEIr0gX1ZhtZmgrS4pxtkwVuSRNACJNHtDKMHMyaRVJQ==" saltValue="5cE8XXo5rzblC34WaFioC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15</v>
      </c>
      <c r="K44" s="962" t="s">
        <v>529</v>
      </c>
      <c r="L44" s="970" t="s">
        <v>530</v>
      </c>
      <c r="M44" s="970" t="s">
        <v>447</v>
      </c>
      <c r="N44" s="970" t="s">
        <v>531</v>
      </c>
      <c r="O44" s="978" t="s">
        <v>532</v>
      </c>
      <c r="P44" s="761"/>
      <c r="Q44" s="761"/>
      <c r="R44" s="761"/>
      <c r="S44" s="761"/>
      <c r="T44" s="761"/>
      <c r="U44" s="761"/>
    </row>
    <row r="45" spans="1:21" ht="30.75" customHeight="1">
      <c r="A45" s="761"/>
      <c r="B45" s="918" t="s">
        <v>27</v>
      </c>
      <c r="C45" s="931"/>
      <c r="D45" s="940"/>
      <c r="E45" s="948" t="s">
        <v>25</v>
      </c>
      <c r="F45" s="948"/>
      <c r="G45" s="948"/>
      <c r="H45" s="948"/>
      <c r="I45" s="948"/>
      <c r="J45" s="956"/>
      <c r="K45" s="963">
        <v>1284</v>
      </c>
      <c r="L45" s="971">
        <v>1174</v>
      </c>
      <c r="M45" s="971">
        <v>1060</v>
      </c>
      <c r="N45" s="971">
        <v>948</v>
      </c>
      <c r="O45" s="979">
        <v>863</v>
      </c>
      <c r="P45" s="761"/>
      <c r="Q45" s="761"/>
      <c r="R45" s="761"/>
      <c r="S45" s="761"/>
      <c r="T45" s="761"/>
      <c r="U45" s="761"/>
    </row>
    <row r="46" spans="1:21" ht="30.75" customHeight="1">
      <c r="A46" s="761"/>
      <c r="B46" s="919"/>
      <c r="C46" s="932"/>
      <c r="D46" s="941"/>
      <c r="E46" s="949" t="s">
        <v>29</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34</v>
      </c>
      <c r="F47" s="949"/>
      <c r="G47" s="949"/>
      <c r="H47" s="949"/>
      <c r="I47" s="949"/>
      <c r="J47" s="957"/>
      <c r="K47" s="964">
        <v>3</v>
      </c>
      <c r="L47" s="972" t="s">
        <v>209</v>
      </c>
      <c r="M47" s="972" t="s">
        <v>209</v>
      </c>
      <c r="N47" s="972" t="s">
        <v>209</v>
      </c>
      <c r="O47" s="980" t="s">
        <v>209</v>
      </c>
      <c r="P47" s="761"/>
      <c r="Q47" s="761"/>
      <c r="R47" s="761"/>
      <c r="S47" s="761"/>
      <c r="T47" s="761"/>
      <c r="U47" s="761"/>
    </row>
    <row r="48" spans="1:21" ht="30.75" customHeight="1">
      <c r="A48" s="761"/>
      <c r="B48" s="919"/>
      <c r="C48" s="932"/>
      <c r="D48" s="941"/>
      <c r="E48" s="949" t="s">
        <v>39</v>
      </c>
      <c r="F48" s="949"/>
      <c r="G48" s="949"/>
      <c r="H48" s="949"/>
      <c r="I48" s="949"/>
      <c r="J48" s="957"/>
      <c r="K48" s="964">
        <v>664</v>
      </c>
      <c r="L48" s="972">
        <v>654</v>
      </c>
      <c r="M48" s="972">
        <v>686</v>
      </c>
      <c r="N48" s="972">
        <v>704</v>
      </c>
      <c r="O48" s="980">
        <v>723</v>
      </c>
      <c r="P48" s="761"/>
      <c r="Q48" s="761"/>
      <c r="R48" s="761"/>
      <c r="S48" s="761"/>
      <c r="T48" s="761"/>
      <c r="U48" s="761"/>
    </row>
    <row r="49" spans="1:21" ht="30.75" customHeight="1">
      <c r="A49" s="761"/>
      <c r="B49" s="919"/>
      <c r="C49" s="932"/>
      <c r="D49" s="941"/>
      <c r="E49" s="949" t="s">
        <v>0</v>
      </c>
      <c r="F49" s="949"/>
      <c r="G49" s="949"/>
      <c r="H49" s="949"/>
      <c r="I49" s="949"/>
      <c r="J49" s="957"/>
      <c r="K49" s="964">
        <v>7</v>
      </c>
      <c r="L49" s="972">
        <v>5</v>
      </c>
      <c r="M49" s="972">
        <v>2</v>
      </c>
      <c r="N49" s="972">
        <v>2</v>
      </c>
      <c r="O49" s="980">
        <v>2</v>
      </c>
      <c r="P49" s="761"/>
      <c r="Q49" s="761"/>
      <c r="R49" s="761"/>
      <c r="S49" s="761"/>
      <c r="T49" s="761"/>
      <c r="U49" s="761"/>
    </row>
    <row r="50" spans="1:21" ht="30.75" customHeight="1">
      <c r="A50" s="761"/>
      <c r="B50" s="919"/>
      <c r="C50" s="932"/>
      <c r="D50" s="941"/>
      <c r="E50" s="949" t="s">
        <v>44</v>
      </c>
      <c r="F50" s="949"/>
      <c r="G50" s="949"/>
      <c r="H50" s="949"/>
      <c r="I50" s="949"/>
      <c r="J50" s="957"/>
      <c r="K50" s="964" t="s">
        <v>209</v>
      </c>
      <c r="L50" s="972" t="s">
        <v>209</v>
      </c>
      <c r="M50" s="972" t="s">
        <v>209</v>
      </c>
      <c r="N50" s="972" t="s">
        <v>209</v>
      </c>
      <c r="O50" s="980" t="s">
        <v>209</v>
      </c>
      <c r="P50" s="761"/>
      <c r="Q50" s="761"/>
      <c r="R50" s="761"/>
      <c r="S50" s="761"/>
      <c r="T50" s="761"/>
      <c r="U50" s="761"/>
    </row>
    <row r="51" spans="1:21" ht="30.75" customHeight="1">
      <c r="A51" s="761"/>
      <c r="B51" s="920"/>
      <c r="C51" s="933"/>
      <c r="D51" s="942"/>
      <c r="E51" s="949" t="s">
        <v>46</v>
      </c>
      <c r="F51" s="949"/>
      <c r="G51" s="949"/>
      <c r="H51" s="949"/>
      <c r="I51" s="949"/>
      <c r="J51" s="957"/>
      <c r="K51" s="964" t="s">
        <v>209</v>
      </c>
      <c r="L51" s="972" t="s">
        <v>209</v>
      </c>
      <c r="M51" s="972" t="s">
        <v>209</v>
      </c>
      <c r="N51" s="972" t="s">
        <v>209</v>
      </c>
      <c r="O51" s="980" t="s">
        <v>209</v>
      </c>
      <c r="P51" s="761"/>
      <c r="Q51" s="761"/>
      <c r="R51" s="761"/>
      <c r="S51" s="761"/>
      <c r="T51" s="761"/>
      <c r="U51" s="761"/>
    </row>
    <row r="52" spans="1:21" ht="30.75" customHeight="1">
      <c r="A52" s="761"/>
      <c r="B52" s="921" t="s">
        <v>52</v>
      </c>
      <c r="C52" s="934"/>
      <c r="D52" s="942"/>
      <c r="E52" s="949" t="s">
        <v>54</v>
      </c>
      <c r="F52" s="949"/>
      <c r="G52" s="949"/>
      <c r="H52" s="949"/>
      <c r="I52" s="949"/>
      <c r="J52" s="957"/>
      <c r="K52" s="964">
        <v>1255</v>
      </c>
      <c r="L52" s="972">
        <v>1196</v>
      </c>
      <c r="M52" s="972">
        <v>1133</v>
      </c>
      <c r="N52" s="972">
        <v>1137</v>
      </c>
      <c r="O52" s="980">
        <v>1087</v>
      </c>
      <c r="P52" s="761"/>
      <c r="Q52" s="761"/>
      <c r="R52" s="761"/>
      <c r="S52" s="761"/>
      <c r="T52" s="761"/>
      <c r="U52" s="761"/>
    </row>
    <row r="53" spans="1:21" ht="30.75" customHeight="1">
      <c r="A53" s="761"/>
      <c r="B53" s="922" t="s">
        <v>19</v>
      </c>
      <c r="C53" s="935"/>
      <c r="D53" s="943"/>
      <c r="E53" s="950" t="s">
        <v>57</v>
      </c>
      <c r="F53" s="950"/>
      <c r="G53" s="950"/>
      <c r="H53" s="950"/>
      <c r="I53" s="950"/>
      <c r="J53" s="958"/>
      <c r="K53" s="965">
        <v>703</v>
      </c>
      <c r="L53" s="973">
        <v>637</v>
      </c>
      <c r="M53" s="973">
        <v>615</v>
      </c>
      <c r="N53" s="973">
        <v>517</v>
      </c>
      <c r="O53" s="981">
        <v>501</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9</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15</v>
      </c>
      <c r="K56" s="967" t="s">
        <v>538</v>
      </c>
      <c r="L56" s="974" t="s">
        <v>539</v>
      </c>
      <c r="M56" s="974" t="s">
        <v>540</v>
      </c>
      <c r="N56" s="974" t="s">
        <v>541</v>
      </c>
      <c r="O56" s="983" t="s">
        <v>542</v>
      </c>
      <c r="P56" s="761"/>
      <c r="Q56" s="761"/>
      <c r="R56" s="761"/>
      <c r="S56" s="761"/>
      <c r="T56" s="761"/>
      <c r="U56" s="761"/>
    </row>
    <row r="57" spans="1:21" ht="31.5" customHeight="1">
      <c r="B57" s="926" t="s">
        <v>53</v>
      </c>
      <c r="C57" s="938"/>
      <c r="D57" s="944" t="s">
        <v>58</v>
      </c>
      <c r="E57" s="952"/>
      <c r="F57" s="952"/>
      <c r="G57" s="952"/>
      <c r="H57" s="952"/>
      <c r="I57" s="952"/>
      <c r="J57" s="960"/>
      <c r="K57" s="968" t="s">
        <v>209</v>
      </c>
      <c r="L57" s="975" t="s">
        <v>209</v>
      </c>
      <c r="M57" s="975" t="s">
        <v>209</v>
      </c>
      <c r="N57" s="975" t="s">
        <v>209</v>
      </c>
      <c r="O57" s="984" t="s">
        <v>209</v>
      </c>
    </row>
    <row r="58" spans="1:21" ht="31.5" customHeight="1">
      <c r="B58" s="927"/>
      <c r="C58" s="939"/>
      <c r="D58" s="945" t="s">
        <v>61</v>
      </c>
      <c r="E58" s="953"/>
      <c r="F58" s="953"/>
      <c r="G58" s="953"/>
      <c r="H58" s="953"/>
      <c r="I58" s="953"/>
      <c r="J58" s="961"/>
      <c r="K58" s="969" t="s">
        <v>209</v>
      </c>
      <c r="L58" s="976" t="s">
        <v>209</v>
      </c>
      <c r="M58" s="976" t="s">
        <v>209</v>
      </c>
      <c r="N58" s="976" t="s">
        <v>209</v>
      </c>
      <c r="O58" s="985" t="s">
        <v>209</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UBWDs5fUx7EFmZ/Wzkzjgue1wkurI0mz70ZMyQk0cJIVXqkwo6Zg/sXNbBf9HVFHDkT/HBd6nHFus1UqL7hH2A==" saltValue="lwe7wFZ4Ditrn5tsE8973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15</v>
      </c>
      <c r="I40" s="962" t="s">
        <v>529</v>
      </c>
      <c r="J40" s="970" t="s">
        <v>530</v>
      </c>
      <c r="K40" s="970" t="s">
        <v>447</v>
      </c>
      <c r="L40" s="970" t="s">
        <v>531</v>
      </c>
      <c r="M40" s="1002" t="s">
        <v>532</v>
      </c>
    </row>
    <row r="41" spans="2:13" ht="27.75" customHeight="1">
      <c r="B41" s="918" t="s">
        <v>41</v>
      </c>
      <c r="C41" s="931"/>
      <c r="D41" s="940"/>
      <c r="E41" s="991" t="s">
        <v>63</v>
      </c>
      <c r="F41" s="991"/>
      <c r="G41" s="991"/>
      <c r="H41" s="997"/>
      <c r="I41" s="963">
        <v>10492</v>
      </c>
      <c r="J41" s="971">
        <v>10402</v>
      </c>
      <c r="K41" s="971">
        <v>10408</v>
      </c>
      <c r="L41" s="971">
        <v>10402</v>
      </c>
      <c r="M41" s="979">
        <v>10571</v>
      </c>
    </row>
    <row r="42" spans="2:13" ht="27.75" customHeight="1">
      <c r="B42" s="919"/>
      <c r="C42" s="932"/>
      <c r="D42" s="941"/>
      <c r="E42" s="992" t="s">
        <v>69</v>
      </c>
      <c r="F42" s="992"/>
      <c r="G42" s="992"/>
      <c r="H42" s="998"/>
      <c r="I42" s="964">
        <v>86</v>
      </c>
      <c r="J42" s="972">
        <v>75</v>
      </c>
      <c r="K42" s="972">
        <v>65</v>
      </c>
      <c r="L42" s="972">
        <v>53</v>
      </c>
      <c r="M42" s="980">
        <v>32</v>
      </c>
    </row>
    <row r="43" spans="2:13" ht="27.75" customHeight="1">
      <c r="B43" s="919"/>
      <c r="C43" s="932"/>
      <c r="D43" s="941"/>
      <c r="E43" s="992" t="s">
        <v>71</v>
      </c>
      <c r="F43" s="992"/>
      <c r="G43" s="992"/>
      <c r="H43" s="998"/>
      <c r="I43" s="964">
        <v>9656</v>
      </c>
      <c r="J43" s="972">
        <v>9569</v>
      </c>
      <c r="K43" s="972">
        <v>9403</v>
      </c>
      <c r="L43" s="972">
        <v>8935</v>
      </c>
      <c r="M43" s="980">
        <v>8663</v>
      </c>
    </row>
    <row r="44" spans="2:13" ht="27.75" customHeight="1">
      <c r="B44" s="919"/>
      <c r="C44" s="932"/>
      <c r="D44" s="941"/>
      <c r="E44" s="992" t="s">
        <v>73</v>
      </c>
      <c r="F44" s="992"/>
      <c r="G44" s="992"/>
      <c r="H44" s="998"/>
      <c r="I44" s="964">
        <v>14</v>
      </c>
      <c r="J44" s="972">
        <v>10</v>
      </c>
      <c r="K44" s="972">
        <v>8</v>
      </c>
      <c r="L44" s="972">
        <v>6</v>
      </c>
      <c r="M44" s="980">
        <v>4</v>
      </c>
    </row>
    <row r="45" spans="2:13" ht="27.75" customHeight="1">
      <c r="B45" s="919"/>
      <c r="C45" s="932"/>
      <c r="D45" s="941"/>
      <c r="E45" s="992" t="s">
        <v>75</v>
      </c>
      <c r="F45" s="992"/>
      <c r="G45" s="992"/>
      <c r="H45" s="998"/>
      <c r="I45" s="964">
        <v>1885</v>
      </c>
      <c r="J45" s="972">
        <v>1831</v>
      </c>
      <c r="K45" s="972">
        <v>1838</v>
      </c>
      <c r="L45" s="972">
        <v>1791</v>
      </c>
      <c r="M45" s="980">
        <v>1737</v>
      </c>
    </row>
    <row r="46" spans="2:13" ht="27.75" customHeight="1">
      <c r="B46" s="919"/>
      <c r="C46" s="932"/>
      <c r="D46" s="942"/>
      <c r="E46" s="992" t="s">
        <v>74</v>
      </c>
      <c r="F46" s="992"/>
      <c r="G46" s="992"/>
      <c r="H46" s="998"/>
      <c r="I46" s="964" t="s">
        <v>209</v>
      </c>
      <c r="J46" s="972">
        <v>1</v>
      </c>
      <c r="K46" s="972" t="s">
        <v>209</v>
      </c>
      <c r="L46" s="972" t="s">
        <v>209</v>
      </c>
      <c r="M46" s="980" t="s">
        <v>209</v>
      </c>
    </row>
    <row r="47" spans="2:13" ht="27.75" customHeight="1">
      <c r="B47" s="919"/>
      <c r="C47" s="932"/>
      <c r="D47" s="989"/>
      <c r="E47" s="993" t="s">
        <v>78</v>
      </c>
      <c r="F47" s="996"/>
      <c r="G47" s="996"/>
      <c r="H47" s="999"/>
      <c r="I47" s="964" t="s">
        <v>209</v>
      </c>
      <c r="J47" s="972" t="s">
        <v>209</v>
      </c>
      <c r="K47" s="972" t="s">
        <v>209</v>
      </c>
      <c r="L47" s="972" t="s">
        <v>209</v>
      </c>
      <c r="M47" s="980" t="s">
        <v>209</v>
      </c>
    </row>
    <row r="48" spans="2:13" ht="27.75" customHeight="1">
      <c r="B48" s="919"/>
      <c r="C48" s="932"/>
      <c r="D48" s="941"/>
      <c r="E48" s="992" t="s">
        <v>84</v>
      </c>
      <c r="F48" s="992"/>
      <c r="G48" s="992"/>
      <c r="H48" s="998"/>
      <c r="I48" s="964" t="s">
        <v>209</v>
      </c>
      <c r="J48" s="972" t="s">
        <v>209</v>
      </c>
      <c r="K48" s="972" t="s">
        <v>209</v>
      </c>
      <c r="L48" s="972" t="s">
        <v>209</v>
      </c>
      <c r="M48" s="980" t="s">
        <v>209</v>
      </c>
    </row>
    <row r="49" spans="2:13" ht="27.75" customHeight="1">
      <c r="B49" s="920"/>
      <c r="C49" s="933"/>
      <c r="D49" s="941"/>
      <c r="E49" s="992" t="s">
        <v>88</v>
      </c>
      <c r="F49" s="992"/>
      <c r="G49" s="992"/>
      <c r="H49" s="998"/>
      <c r="I49" s="964" t="s">
        <v>209</v>
      </c>
      <c r="J49" s="972" t="s">
        <v>209</v>
      </c>
      <c r="K49" s="972" t="s">
        <v>209</v>
      </c>
      <c r="L49" s="972" t="s">
        <v>209</v>
      </c>
      <c r="M49" s="980" t="s">
        <v>209</v>
      </c>
    </row>
    <row r="50" spans="2:13" ht="27.75" customHeight="1">
      <c r="B50" s="986" t="s">
        <v>90</v>
      </c>
      <c r="C50" s="988"/>
      <c r="D50" s="990"/>
      <c r="E50" s="992" t="s">
        <v>92</v>
      </c>
      <c r="F50" s="992"/>
      <c r="G50" s="992"/>
      <c r="H50" s="998"/>
      <c r="I50" s="964">
        <v>4905</v>
      </c>
      <c r="J50" s="972">
        <v>5173</v>
      </c>
      <c r="K50" s="972">
        <v>5466</v>
      </c>
      <c r="L50" s="972">
        <v>5072</v>
      </c>
      <c r="M50" s="980">
        <v>5301</v>
      </c>
    </row>
    <row r="51" spans="2:13" ht="27.75" customHeight="1">
      <c r="B51" s="919"/>
      <c r="C51" s="932"/>
      <c r="D51" s="941"/>
      <c r="E51" s="992" t="s">
        <v>94</v>
      </c>
      <c r="F51" s="992"/>
      <c r="G51" s="992"/>
      <c r="H51" s="998"/>
      <c r="I51" s="964">
        <v>454</v>
      </c>
      <c r="J51" s="972">
        <v>400</v>
      </c>
      <c r="K51" s="972">
        <v>341</v>
      </c>
      <c r="L51" s="972">
        <v>318</v>
      </c>
      <c r="M51" s="980">
        <v>270</v>
      </c>
    </row>
    <row r="52" spans="2:13" ht="27.75" customHeight="1">
      <c r="B52" s="920"/>
      <c r="C52" s="933"/>
      <c r="D52" s="941"/>
      <c r="E52" s="992" t="s">
        <v>51</v>
      </c>
      <c r="F52" s="992"/>
      <c r="G52" s="992"/>
      <c r="H52" s="998"/>
      <c r="I52" s="964">
        <v>12510</v>
      </c>
      <c r="J52" s="972">
        <v>12439</v>
      </c>
      <c r="K52" s="972">
        <v>12531</v>
      </c>
      <c r="L52" s="972">
        <v>12363</v>
      </c>
      <c r="M52" s="980">
        <v>12349</v>
      </c>
    </row>
    <row r="53" spans="2:13" ht="27.75" customHeight="1">
      <c r="B53" s="922" t="s">
        <v>19</v>
      </c>
      <c r="C53" s="935"/>
      <c r="D53" s="943"/>
      <c r="E53" s="994" t="s">
        <v>98</v>
      </c>
      <c r="F53" s="994"/>
      <c r="G53" s="994"/>
      <c r="H53" s="1000"/>
      <c r="I53" s="965">
        <v>4265</v>
      </c>
      <c r="J53" s="973">
        <v>3876</v>
      </c>
      <c r="K53" s="973">
        <v>3383</v>
      </c>
      <c r="L53" s="973">
        <v>3434</v>
      </c>
      <c r="M53" s="981">
        <v>3088</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uBn9/e5Oujy16iTwfAh29hmj7e2hl5PCUhUYkaF/ehI/gim27kvXITMpkjxjXiz9U+yT25oUchFcCkr/Znk6g==" saltValue="BUV/YO3rcWntljZbvXw72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5</v>
      </c>
      <c r="C54" s="1009"/>
      <c r="D54" s="1009"/>
      <c r="E54" s="1018" t="s">
        <v>15</v>
      </c>
      <c r="F54" s="1025" t="s">
        <v>447</v>
      </c>
      <c r="G54" s="1025" t="s">
        <v>531</v>
      </c>
      <c r="H54" s="1033" t="s">
        <v>532</v>
      </c>
    </row>
    <row r="55" spans="2:8" ht="52.5" customHeight="1">
      <c r="B55" s="1004"/>
      <c r="C55" s="1010" t="s">
        <v>102</v>
      </c>
      <c r="D55" s="1010"/>
      <c r="E55" s="1019"/>
      <c r="F55" s="1026">
        <v>3105</v>
      </c>
      <c r="G55" s="1026">
        <v>2718</v>
      </c>
      <c r="H55" s="1034">
        <v>2447</v>
      </c>
    </row>
    <row r="56" spans="2:8" ht="52.5" customHeight="1">
      <c r="B56" s="1005"/>
      <c r="C56" s="1011" t="s">
        <v>105</v>
      </c>
      <c r="D56" s="1011"/>
      <c r="E56" s="1020"/>
      <c r="F56" s="1027">
        <v>103</v>
      </c>
      <c r="G56" s="1027">
        <v>106</v>
      </c>
      <c r="H56" s="1035">
        <v>105</v>
      </c>
    </row>
    <row r="57" spans="2:8" ht="53.25" customHeight="1">
      <c r="B57" s="1005"/>
      <c r="C57" s="1012" t="s">
        <v>67</v>
      </c>
      <c r="D57" s="1012"/>
      <c r="E57" s="1021"/>
      <c r="F57" s="1028">
        <v>2053</v>
      </c>
      <c r="G57" s="1028">
        <v>2248</v>
      </c>
      <c r="H57" s="1036">
        <v>2214</v>
      </c>
    </row>
    <row r="58" spans="2:8" ht="45.75" customHeight="1">
      <c r="B58" s="1006"/>
      <c r="C58" s="1013" t="s">
        <v>547</v>
      </c>
      <c r="D58" s="1016"/>
      <c r="E58" s="1022"/>
      <c r="F58" s="1029">
        <v>822</v>
      </c>
      <c r="G58" s="1029">
        <v>1122</v>
      </c>
      <c r="H58" s="1037">
        <v>1122</v>
      </c>
    </row>
    <row r="59" spans="2:8" ht="45.75" customHeight="1">
      <c r="B59" s="1006"/>
      <c r="C59" s="1013" t="s">
        <v>400</v>
      </c>
      <c r="D59" s="1016"/>
      <c r="E59" s="1022"/>
      <c r="F59" s="1029">
        <v>849</v>
      </c>
      <c r="G59" s="1029">
        <v>784</v>
      </c>
      <c r="H59" s="1037">
        <v>764</v>
      </c>
    </row>
    <row r="60" spans="2:8" ht="45.75" customHeight="1">
      <c r="B60" s="1006"/>
      <c r="C60" s="1013" t="s">
        <v>548</v>
      </c>
      <c r="D60" s="1016"/>
      <c r="E60" s="1022"/>
      <c r="F60" s="1029">
        <v>219</v>
      </c>
      <c r="G60" s="1029">
        <v>219</v>
      </c>
      <c r="H60" s="1037">
        <v>213</v>
      </c>
    </row>
    <row r="61" spans="2:8" ht="45.75" customHeight="1">
      <c r="B61" s="1006"/>
      <c r="C61" s="1013" t="s">
        <v>549</v>
      </c>
      <c r="D61" s="1016"/>
      <c r="E61" s="1022"/>
      <c r="F61" s="1029">
        <v>51</v>
      </c>
      <c r="G61" s="1029">
        <v>51</v>
      </c>
      <c r="H61" s="1037">
        <v>51</v>
      </c>
    </row>
    <row r="62" spans="2:8" ht="45.75" customHeight="1">
      <c r="B62" s="1007"/>
      <c r="C62" s="1014" t="s">
        <v>368</v>
      </c>
      <c r="D62" s="1017"/>
      <c r="E62" s="1023"/>
      <c r="F62" s="1030">
        <v>50</v>
      </c>
      <c r="G62" s="1030">
        <v>33</v>
      </c>
      <c r="H62" s="1038">
        <v>32</v>
      </c>
    </row>
    <row r="63" spans="2:8" ht="52.5" customHeight="1">
      <c r="B63" s="1008"/>
      <c r="C63" s="1015" t="s">
        <v>108</v>
      </c>
      <c r="D63" s="1015"/>
      <c r="E63" s="1024"/>
      <c r="F63" s="1031">
        <v>5261</v>
      </c>
      <c r="G63" s="1031">
        <v>5072</v>
      </c>
      <c r="H63" s="1039">
        <v>4766</v>
      </c>
    </row>
    <row r="64" spans="2:8" ht="15" customHeight="1"/>
  </sheetData>
  <sheetProtection algorithmName="SHA-512" hashValue="YRJXrUCZuwZ/5v0mwOn/oWrBXF9ZPYa/D3qbzCE5FKGGRmgNt0TdBc1xhwwuJGm24rqXknv7nQpmU9ssapCp0w==" saltValue="fVYd3HvCvcvnCTUxjO849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528</v>
      </c>
      <c r="G2" s="844"/>
      <c r="H2" s="854"/>
    </row>
    <row r="3" spans="1:8">
      <c r="A3" s="808" t="s">
        <v>251</v>
      </c>
      <c r="B3" s="793"/>
      <c r="C3" s="1048"/>
      <c r="D3" s="1051">
        <v>58419</v>
      </c>
      <c r="E3" s="1053"/>
      <c r="F3" s="1056">
        <v>69469</v>
      </c>
      <c r="G3" s="1058"/>
      <c r="H3" s="1061"/>
    </row>
    <row r="4" spans="1:8">
      <c r="A4" s="780"/>
      <c r="B4" s="792"/>
      <c r="C4" s="1049"/>
      <c r="D4" s="1052">
        <v>33975</v>
      </c>
      <c r="E4" s="1054"/>
      <c r="F4" s="1057">
        <v>38215</v>
      </c>
      <c r="G4" s="1059"/>
      <c r="H4" s="1062"/>
    </row>
    <row r="5" spans="1:8">
      <c r="A5" s="808" t="s">
        <v>136</v>
      </c>
      <c r="B5" s="793"/>
      <c r="C5" s="1048"/>
      <c r="D5" s="1051">
        <v>76969</v>
      </c>
      <c r="E5" s="1053"/>
      <c r="F5" s="1056">
        <v>115123</v>
      </c>
      <c r="G5" s="1058"/>
      <c r="H5" s="1061"/>
    </row>
    <row r="6" spans="1:8">
      <c r="A6" s="780"/>
      <c r="B6" s="792"/>
      <c r="C6" s="1049"/>
      <c r="D6" s="1052">
        <v>47357</v>
      </c>
      <c r="E6" s="1054"/>
      <c r="F6" s="1057">
        <v>46026</v>
      </c>
      <c r="G6" s="1059"/>
      <c r="H6" s="1062"/>
    </row>
    <row r="7" spans="1:8">
      <c r="A7" s="808" t="s">
        <v>249</v>
      </c>
      <c r="B7" s="793"/>
      <c r="C7" s="1048"/>
      <c r="D7" s="1051">
        <v>89035</v>
      </c>
      <c r="E7" s="1053"/>
      <c r="F7" s="1056">
        <v>98899</v>
      </c>
      <c r="G7" s="1058"/>
      <c r="H7" s="1061"/>
    </row>
    <row r="8" spans="1:8">
      <c r="A8" s="780"/>
      <c r="B8" s="792"/>
      <c r="C8" s="1049"/>
      <c r="D8" s="1052">
        <v>55816</v>
      </c>
      <c r="E8" s="1054"/>
      <c r="F8" s="1057">
        <v>43734</v>
      </c>
      <c r="G8" s="1059"/>
      <c r="H8" s="1062"/>
    </row>
    <row r="9" spans="1:8">
      <c r="A9" s="808" t="s">
        <v>512</v>
      </c>
      <c r="B9" s="793"/>
      <c r="C9" s="1048"/>
      <c r="D9" s="1051">
        <v>56318</v>
      </c>
      <c r="E9" s="1053"/>
      <c r="F9" s="1056">
        <v>96462</v>
      </c>
      <c r="G9" s="1058"/>
      <c r="H9" s="1061"/>
    </row>
    <row r="10" spans="1:8">
      <c r="A10" s="780"/>
      <c r="B10" s="792"/>
      <c r="C10" s="1049"/>
      <c r="D10" s="1052">
        <v>43157</v>
      </c>
      <c r="E10" s="1054"/>
      <c r="F10" s="1057">
        <v>39886</v>
      </c>
      <c r="G10" s="1059"/>
      <c r="H10" s="1062"/>
    </row>
    <row r="11" spans="1:8">
      <c r="A11" s="808" t="s">
        <v>526</v>
      </c>
      <c r="B11" s="793"/>
      <c r="C11" s="1048"/>
      <c r="D11" s="1051">
        <v>68881</v>
      </c>
      <c r="E11" s="1053"/>
      <c r="F11" s="1056">
        <v>83103</v>
      </c>
      <c r="G11" s="1058"/>
      <c r="H11" s="1061"/>
    </row>
    <row r="12" spans="1:8">
      <c r="A12" s="780"/>
      <c r="B12" s="792"/>
      <c r="C12" s="1050"/>
      <c r="D12" s="1052">
        <v>42132</v>
      </c>
      <c r="E12" s="1054"/>
      <c r="F12" s="1057">
        <v>41378</v>
      </c>
      <c r="G12" s="1059"/>
      <c r="H12" s="1062"/>
    </row>
    <row r="13" spans="1:8">
      <c r="A13" s="808"/>
      <c r="B13" s="793"/>
      <c r="C13" s="1048"/>
      <c r="D13" s="1051">
        <v>69924</v>
      </c>
      <c r="E13" s="1053"/>
      <c r="F13" s="1056">
        <v>92611</v>
      </c>
      <c r="G13" s="1060"/>
      <c r="H13" s="1061"/>
    </row>
    <row r="14" spans="1:8">
      <c r="A14" s="780"/>
      <c r="B14" s="792"/>
      <c r="C14" s="1049"/>
      <c r="D14" s="1052">
        <v>44487</v>
      </c>
      <c r="E14" s="1054"/>
      <c r="F14" s="1057">
        <v>41848</v>
      </c>
      <c r="G14" s="1059"/>
      <c r="H14" s="1062"/>
    </row>
    <row r="17" spans="1:11">
      <c r="A17" s="1040" t="s">
        <v>26</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5.7</v>
      </c>
      <c r="C19" s="1041">
        <f>ROUND(VALUE(SUBSTITUTE(実質収支比率等に係る経年分析!G$48,"▲","-")),2)</f>
        <v>6.28</v>
      </c>
      <c r="D19" s="1041">
        <f>ROUND(VALUE(SUBSTITUTE(実質収支比率等に係る経年分析!H$48,"▲","-")),2)</f>
        <v>4.5999999999999996</v>
      </c>
      <c r="E19" s="1041">
        <f>ROUND(VALUE(SUBSTITUTE(実質収支比率等に係る経年分析!I$48,"▲","-")),2)</f>
        <v>5.29</v>
      </c>
      <c r="F19" s="1041">
        <f>ROUND(VALUE(SUBSTITUTE(実質収支比率等に係る経年分析!J$48,"▲","-")),2)</f>
        <v>6.61</v>
      </c>
    </row>
    <row r="20" spans="1:11">
      <c r="A20" s="1041" t="s">
        <v>42</v>
      </c>
      <c r="B20" s="1041">
        <f>ROUND(VALUE(SUBSTITUTE(実質収支比率等に係る経年分析!F$47,"▲","-")),2)</f>
        <v>49.43</v>
      </c>
      <c r="C20" s="1041">
        <f>ROUND(VALUE(SUBSTITUTE(実質収支比率等に係る経年分析!G$47,"▲","-")),2)</f>
        <v>54.29</v>
      </c>
      <c r="D20" s="1041">
        <f>ROUND(VALUE(SUBSTITUTE(実質収支比率等に係る経年分析!H$47,"▲","-")),2)</f>
        <v>48.52</v>
      </c>
      <c r="E20" s="1041">
        <f>ROUND(VALUE(SUBSTITUTE(実質収支比率等に係る経年分析!I$47,"▲","-")),2)</f>
        <v>42.95</v>
      </c>
      <c r="F20" s="1041">
        <f>ROUND(VALUE(SUBSTITUTE(実質収支比率等に係る経年分析!J$47,"▲","-")),2)</f>
        <v>39.380000000000003</v>
      </c>
    </row>
    <row r="21" spans="1:11">
      <c r="A21" s="1041" t="s">
        <v>111</v>
      </c>
      <c r="B21" s="1041">
        <f>IF(ISNUMBER(VALUE(SUBSTITUTE(実質収支比率等に係る経年分析!F$49,"▲","-"))),ROUND(VALUE(SUBSTITUTE(実質収支比率等に係る経年分析!F$49,"▲","-")),2),NA())</f>
        <v>2.92</v>
      </c>
      <c r="C21" s="1041">
        <f>IF(ISNUMBER(VALUE(SUBSTITUTE(実質収支比率等に係る経年分析!G$49,"▲","-"))),ROUND(VALUE(SUBSTITUTE(実質収支比率等に係る経年分析!G$49,"▲","-")),2),NA())</f>
        <v>3.64</v>
      </c>
      <c r="D21" s="1041">
        <f>IF(ISNUMBER(VALUE(SUBSTITUTE(実質収支比率等に係る経年分析!H$49,"▲","-"))),ROUND(VALUE(SUBSTITUTE(実質収支比率等に係る経年分析!H$49,"▲","-")),2),NA())</f>
        <v>-9.7200000000000006</v>
      </c>
      <c r="E21" s="1041">
        <f>IF(ISNUMBER(VALUE(SUBSTITUTE(実質収支比率等に係る経年分析!I$49,"▲","-"))),ROUND(VALUE(SUBSTITUTE(実質収支比率等に係る経年分析!I$49,"▲","-")),2),NA())</f>
        <v>-5.48</v>
      </c>
      <c r="F21" s="1041">
        <f>IF(ISNUMBER(VALUE(SUBSTITUTE(実質収支比率等に係る経年分析!J$49,"▲","-"))),ROUND(VALUE(SUBSTITUTE(実質収支比率等に係る経年分析!J$49,"▲","-")),2),NA())</f>
        <v>-3.13</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113</v>
      </c>
      <c r="C26" s="1042" t="s">
        <v>65</v>
      </c>
      <c r="D26" s="1042" t="s">
        <v>113</v>
      </c>
      <c r="E26" s="1042" t="s">
        <v>65</v>
      </c>
      <c r="F26" s="1042" t="s">
        <v>113</v>
      </c>
      <c r="G26" s="1042" t="s">
        <v>65</v>
      </c>
      <c r="H26" s="1042" t="s">
        <v>113</v>
      </c>
      <c r="I26" s="1042" t="s">
        <v>65</v>
      </c>
      <c r="J26" s="1042" t="s">
        <v>113</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7.0000000000000007e-002</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介護保険特別会計（介護サービス事業勘定）</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介護保険特別会計（保険事業勘定）</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0.37</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0.59</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0.46</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0.1</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2.e-002</v>
      </c>
    </row>
    <row r="31" spans="1:11">
      <c r="A31" s="1042" t="str">
        <f>IF('連結実質赤字比率に係る赤字・黒字の構成分析'!C$39="",NA(),'連結実質赤字比率に係る赤字・黒字の構成分析'!C$39)</f>
        <v>国民健康保険特別会計（施設勘定）</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3.e-002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2.e-002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2.e-002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2.e-002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2.e-002</v>
      </c>
    </row>
    <row r="32" spans="1:11">
      <c r="A32" s="1042" t="str">
        <f>IF('連結実質赤字比率に係る赤字・黒字の構成分析'!C$38="",NA(),'連結実質赤字比率に係る赤字・黒字の構成分析'!C$38)</f>
        <v>農業集落排水事業特別会計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8.e-002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0.12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0.15</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0.14000000000000001</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0.25</v>
      </c>
    </row>
    <row r="33" spans="1:16">
      <c r="A33" s="1042" t="str">
        <f>IF('連結実質赤字比率に係る赤字・黒字の構成分析'!C$37="",NA(),'連結実質赤字比率に係る赤字・黒字の構成分析'!C$37)</f>
        <v>公共下水道事業特別会計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0.14000000000000001</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0.91</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0.18</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0.27</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0.4</v>
      </c>
    </row>
    <row r="34" spans="1:16">
      <c r="A34" s="1042" t="str">
        <f>IF('連結実質赤字比率に係る赤字・黒字の構成分析'!C$36="",NA(),'連結実質赤字比率に係る赤字・黒字の構成分析'!C$36)</f>
        <v>国民健康保険特別会計（事業勘定）</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0.19</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0.76</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1.01</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1.0900000000000001</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2.13</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5.7</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6.28</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4.59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5.28</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6.61</v>
      </c>
    </row>
    <row r="36" spans="1:16">
      <c r="A36" s="1042" t="str">
        <f>IF('連結実質赤字比率に係る赤字・黒字の構成分析'!C$34="",NA(),'連結実質赤字比率に係る赤字・黒字の構成分析'!C$34)</f>
        <v>上水道事業会計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20.350000000000001</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20.04</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17.850000000000001</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14.02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13.63</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114</v>
      </c>
      <c r="C41" s="1043"/>
      <c r="D41" s="1043" t="s">
        <v>116</v>
      </c>
      <c r="E41" s="1043" t="s">
        <v>114</v>
      </c>
      <c r="F41" s="1043"/>
      <c r="G41" s="1043" t="s">
        <v>116</v>
      </c>
      <c r="H41" s="1043" t="s">
        <v>114</v>
      </c>
      <c r="I41" s="1043"/>
      <c r="J41" s="1043" t="s">
        <v>116</v>
      </c>
      <c r="K41" s="1043" t="s">
        <v>114</v>
      </c>
      <c r="L41" s="1043"/>
      <c r="M41" s="1043" t="s">
        <v>116</v>
      </c>
      <c r="N41" s="1043" t="s">
        <v>114</v>
      </c>
      <c r="O41" s="1043"/>
      <c r="P41" s="1043" t="s">
        <v>116</v>
      </c>
    </row>
    <row r="42" spans="1:16">
      <c r="A42" s="1043" t="s">
        <v>117</v>
      </c>
      <c r="B42" s="1043"/>
      <c r="C42" s="1043"/>
      <c r="D42" s="1043">
        <f>'実質公債費比率（分子）の構造'!K$52</f>
        <v>1255</v>
      </c>
      <c r="E42" s="1043"/>
      <c r="F42" s="1043"/>
      <c r="G42" s="1043">
        <f>'実質公債費比率（分子）の構造'!L$52</f>
        <v>1196</v>
      </c>
      <c r="H42" s="1043"/>
      <c r="I42" s="1043"/>
      <c r="J42" s="1043">
        <f>'実質公債費比率（分子）の構造'!M$52</f>
        <v>1133</v>
      </c>
      <c r="K42" s="1043"/>
      <c r="L42" s="1043"/>
      <c r="M42" s="1043">
        <f>'実質公債費比率（分子）の構造'!N$52</f>
        <v>1137</v>
      </c>
      <c r="N42" s="1043"/>
      <c r="O42" s="1043"/>
      <c r="P42" s="1043">
        <f>'実質公債費比率（分子）の構造'!O$52</f>
        <v>1087</v>
      </c>
    </row>
    <row r="43" spans="1:16">
      <c r="A43" s="1043" t="s">
        <v>46</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44</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7</v>
      </c>
      <c r="C45" s="1043"/>
      <c r="D45" s="1043"/>
      <c r="E45" s="1043">
        <f>'実質公債費比率（分子）の構造'!L$49</f>
        <v>5</v>
      </c>
      <c r="F45" s="1043"/>
      <c r="G45" s="1043"/>
      <c r="H45" s="1043">
        <f>'実質公債費比率（分子）の構造'!M$49</f>
        <v>2</v>
      </c>
      <c r="I45" s="1043"/>
      <c r="J45" s="1043"/>
      <c r="K45" s="1043">
        <f>'実質公債費比率（分子）の構造'!N$49</f>
        <v>2</v>
      </c>
      <c r="L45" s="1043"/>
      <c r="M45" s="1043"/>
      <c r="N45" s="1043">
        <f>'実質公債費比率（分子）の構造'!O$49</f>
        <v>2</v>
      </c>
      <c r="O45" s="1043"/>
      <c r="P45" s="1043"/>
    </row>
    <row r="46" spans="1:16">
      <c r="A46" s="1043" t="s">
        <v>39</v>
      </c>
      <c r="B46" s="1043">
        <f>'実質公債費比率（分子）の構造'!K$48</f>
        <v>664</v>
      </c>
      <c r="C46" s="1043"/>
      <c r="D46" s="1043"/>
      <c r="E46" s="1043">
        <f>'実質公債費比率（分子）の構造'!L$48</f>
        <v>654</v>
      </c>
      <c r="F46" s="1043"/>
      <c r="G46" s="1043"/>
      <c r="H46" s="1043">
        <f>'実質公債費比率（分子）の構造'!M$48</f>
        <v>686</v>
      </c>
      <c r="I46" s="1043"/>
      <c r="J46" s="1043"/>
      <c r="K46" s="1043">
        <f>'実質公債費比率（分子）の構造'!N$48</f>
        <v>704</v>
      </c>
      <c r="L46" s="1043"/>
      <c r="M46" s="1043"/>
      <c r="N46" s="1043">
        <f>'実質公債費比率（分子）の構造'!O$48</f>
        <v>723</v>
      </c>
      <c r="O46" s="1043"/>
      <c r="P46" s="1043"/>
    </row>
    <row r="47" spans="1:16">
      <c r="A47" s="1043" t="s">
        <v>34</v>
      </c>
      <c r="B47" s="1043">
        <f>'実質公債費比率（分子）の構造'!K$47</f>
        <v>3</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1284</v>
      </c>
      <c r="C49" s="1043"/>
      <c r="D49" s="1043"/>
      <c r="E49" s="1043">
        <f>'実質公債費比率（分子）の構造'!L$45</f>
        <v>1174</v>
      </c>
      <c r="F49" s="1043"/>
      <c r="G49" s="1043"/>
      <c r="H49" s="1043">
        <f>'実質公債費比率（分子）の構造'!M$45</f>
        <v>1060</v>
      </c>
      <c r="I49" s="1043"/>
      <c r="J49" s="1043"/>
      <c r="K49" s="1043">
        <f>'実質公債費比率（分子）の構造'!N$45</f>
        <v>948</v>
      </c>
      <c r="L49" s="1043"/>
      <c r="M49" s="1043"/>
      <c r="N49" s="1043">
        <f>'実質公債費比率（分子）の構造'!O$45</f>
        <v>863</v>
      </c>
      <c r="O49" s="1043"/>
      <c r="P49" s="1043"/>
    </row>
    <row r="50" spans="1:16">
      <c r="A50" s="1043" t="s">
        <v>57</v>
      </c>
      <c r="B50" s="1043" t="e">
        <f>NA()</f>
        <v>#N/A</v>
      </c>
      <c r="C50" s="1043">
        <f>IF(ISNUMBER('実質公債費比率（分子）の構造'!K$53),'実質公債費比率（分子）の構造'!K$53,NA())</f>
        <v>703</v>
      </c>
      <c r="D50" s="1043" t="e">
        <f>NA()</f>
        <v>#N/A</v>
      </c>
      <c r="E50" s="1043" t="e">
        <f>NA()</f>
        <v>#N/A</v>
      </c>
      <c r="F50" s="1043">
        <f>IF(ISNUMBER('実質公債費比率（分子）の構造'!L$53),'実質公債費比率（分子）の構造'!L$53,NA())</f>
        <v>637</v>
      </c>
      <c r="G50" s="1043" t="e">
        <f>NA()</f>
        <v>#N/A</v>
      </c>
      <c r="H50" s="1043" t="e">
        <f>NA()</f>
        <v>#N/A</v>
      </c>
      <c r="I50" s="1043">
        <f>IF(ISNUMBER('実質公債費比率（分子）の構造'!M$53),'実質公債費比率（分子）の構造'!M$53,NA())</f>
        <v>615</v>
      </c>
      <c r="J50" s="1043" t="e">
        <f>NA()</f>
        <v>#N/A</v>
      </c>
      <c r="K50" s="1043" t="e">
        <f>NA()</f>
        <v>#N/A</v>
      </c>
      <c r="L50" s="1043">
        <f>IF(ISNUMBER('実質公債費比率（分子）の構造'!N$53),'実質公債費比率（分子）の構造'!N$53,NA())</f>
        <v>517</v>
      </c>
      <c r="M50" s="1043" t="e">
        <f>NA()</f>
        <v>#N/A</v>
      </c>
      <c r="N50" s="1043" t="e">
        <f>NA()</f>
        <v>#N/A</v>
      </c>
      <c r="O50" s="1043">
        <f>IF(ISNUMBER('実質公債費比率（分子）の構造'!O$53),'実質公債費比率（分子）の構造'!O$53,NA())</f>
        <v>501</v>
      </c>
      <c r="P50" s="1043" t="e">
        <f>NA()</f>
        <v>#N/A</v>
      </c>
    </row>
    <row r="53" spans="1:16">
      <c r="A53" s="1040" t="s">
        <v>120</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123</v>
      </c>
      <c r="C55" s="1042"/>
      <c r="D55" s="1042" t="s">
        <v>126</v>
      </c>
      <c r="E55" s="1042" t="s">
        <v>123</v>
      </c>
      <c r="F55" s="1042"/>
      <c r="G55" s="1042" t="s">
        <v>126</v>
      </c>
      <c r="H55" s="1042" t="s">
        <v>123</v>
      </c>
      <c r="I55" s="1042"/>
      <c r="J55" s="1042" t="s">
        <v>126</v>
      </c>
      <c r="K55" s="1042" t="s">
        <v>123</v>
      </c>
      <c r="L55" s="1042"/>
      <c r="M55" s="1042" t="s">
        <v>126</v>
      </c>
      <c r="N55" s="1042" t="s">
        <v>123</v>
      </c>
      <c r="O55" s="1042"/>
      <c r="P55" s="1042" t="s">
        <v>126</v>
      </c>
    </row>
    <row r="56" spans="1:16">
      <c r="A56" s="1042" t="s">
        <v>51</v>
      </c>
      <c r="B56" s="1042"/>
      <c r="C56" s="1042"/>
      <c r="D56" s="1042">
        <f>'将来負担比率（分子）の構造'!I$52</f>
        <v>12510</v>
      </c>
      <c r="E56" s="1042"/>
      <c r="F56" s="1042"/>
      <c r="G56" s="1042">
        <f>'将来負担比率（分子）の構造'!J$52</f>
        <v>12439</v>
      </c>
      <c r="H56" s="1042"/>
      <c r="I56" s="1042"/>
      <c r="J56" s="1042">
        <f>'将来負担比率（分子）の構造'!K$52</f>
        <v>12531</v>
      </c>
      <c r="K56" s="1042"/>
      <c r="L56" s="1042"/>
      <c r="M56" s="1042">
        <f>'将来負担比率（分子）の構造'!L$52</f>
        <v>12363</v>
      </c>
      <c r="N56" s="1042"/>
      <c r="O56" s="1042"/>
      <c r="P56" s="1042">
        <f>'将来負担比率（分子）の構造'!M$52</f>
        <v>12349</v>
      </c>
    </row>
    <row r="57" spans="1:16">
      <c r="A57" s="1042" t="s">
        <v>94</v>
      </c>
      <c r="B57" s="1042"/>
      <c r="C57" s="1042"/>
      <c r="D57" s="1042">
        <f>'将来負担比率（分子）の構造'!I$51</f>
        <v>454</v>
      </c>
      <c r="E57" s="1042"/>
      <c r="F57" s="1042"/>
      <c r="G57" s="1042">
        <f>'将来負担比率（分子）の構造'!J$51</f>
        <v>400</v>
      </c>
      <c r="H57" s="1042"/>
      <c r="I57" s="1042"/>
      <c r="J57" s="1042">
        <f>'将来負担比率（分子）の構造'!K$51</f>
        <v>341</v>
      </c>
      <c r="K57" s="1042"/>
      <c r="L57" s="1042"/>
      <c r="M57" s="1042">
        <f>'将来負担比率（分子）の構造'!L$51</f>
        <v>318</v>
      </c>
      <c r="N57" s="1042"/>
      <c r="O57" s="1042"/>
      <c r="P57" s="1042">
        <f>'将来負担比率（分子）の構造'!M$51</f>
        <v>270</v>
      </c>
    </row>
    <row r="58" spans="1:16">
      <c r="A58" s="1042" t="s">
        <v>92</v>
      </c>
      <c r="B58" s="1042"/>
      <c r="C58" s="1042"/>
      <c r="D58" s="1042">
        <f>'将来負担比率（分子）の構造'!I$50</f>
        <v>4905</v>
      </c>
      <c r="E58" s="1042"/>
      <c r="F58" s="1042"/>
      <c r="G58" s="1042">
        <f>'将来負担比率（分子）の構造'!J$50</f>
        <v>5173</v>
      </c>
      <c r="H58" s="1042"/>
      <c r="I58" s="1042"/>
      <c r="J58" s="1042">
        <f>'将来負担比率（分子）の構造'!K$50</f>
        <v>5466</v>
      </c>
      <c r="K58" s="1042"/>
      <c r="L58" s="1042"/>
      <c r="M58" s="1042">
        <f>'将来負担比率（分子）の構造'!L$50</f>
        <v>5072</v>
      </c>
      <c r="N58" s="1042"/>
      <c r="O58" s="1042"/>
      <c r="P58" s="1042">
        <f>'将来負担比率（分子）の構造'!M$50</f>
        <v>5301</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74</v>
      </c>
      <c r="B61" s="1042" t="str">
        <f>'将来負担比率（分子）の構造'!I$46</f>
        <v>-</v>
      </c>
      <c r="C61" s="1042"/>
      <c r="D61" s="1042"/>
      <c r="E61" s="1042">
        <f>'将来負担比率（分子）の構造'!J$46</f>
        <v>1</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75</v>
      </c>
      <c r="B62" s="1042">
        <f>'将来負担比率（分子）の構造'!I$45</f>
        <v>1885</v>
      </c>
      <c r="C62" s="1042"/>
      <c r="D62" s="1042"/>
      <c r="E62" s="1042">
        <f>'将来負担比率（分子）の構造'!J$45</f>
        <v>1831</v>
      </c>
      <c r="F62" s="1042"/>
      <c r="G62" s="1042"/>
      <c r="H62" s="1042">
        <f>'将来負担比率（分子）の構造'!K$45</f>
        <v>1838</v>
      </c>
      <c r="I62" s="1042"/>
      <c r="J62" s="1042"/>
      <c r="K62" s="1042">
        <f>'将来負担比率（分子）の構造'!L$45</f>
        <v>1791</v>
      </c>
      <c r="L62" s="1042"/>
      <c r="M62" s="1042"/>
      <c r="N62" s="1042">
        <f>'将来負担比率（分子）の構造'!M$45</f>
        <v>1737</v>
      </c>
      <c r="O62" s="1042"/>
      <c r="P62" s="1042"/>
    </row>
    <row r="63" spans="1:16">
      <c r="A63" s="1042" t="s">
        <v>73</v>
      </c>
      <c r="B63" s="1042">
        <f>'将来負担比率（分子）の構造'!I$44</f>
        <v>14</v>
      </c>
      <c r="C63" s="1042"/>
      <c r="D63" s="1042"/>
      <c r="E63" s="1042">
        <f>'将来負担比率（分子）の構造'!J$44</f>
        <v>10</v>
      </c>
      <c r="F63" s="1042"/>
      <c r="G63" s="1042"/>
      <c r="H63" s="1042">
        <f>'将来負担比率（分子）の構造'!K$44</f>
        <v>8</v>
      </c>
      <c r="I63" s="1042"/>
      <c r="J63" s="1042"/>
      <c r="K63" s="1042">
        <f>'将来負担比率（分子）の構造'!L$44</f>
        <v>6</v>
      </c>
      <c r="L63" s="1042"/>
      <c r="M63" s="1042"/>
      <c r="N63" s="1042">
        <f>'将来負担比率（分子）の構造'!M$44</f>
        <v>4</v>
      </c>
      <c r="O63" s="1042"/>
      <c r="P63" s="1042"/>
    </row>
    <row r="64" spans="1:16">
      <c r="A64" s="1042" t="s">
        <v>71</v>
      </c>
      <c r="B64" s="1042">
        <f>'将来負担比率（分子）の構造'!I$43</f>
        <v>9656</v>
      </c>
      <c r="C64" s="1042"/>
      <c r="D64" s="1042"/>
      <c r="E64" s="1042">
        <f>'将来負担比率（分子）の構造'!J$43</f>
        <v>9569</v>
      </c>
      <c r="F64" s="1042"/>
      <c r="G64" s="1042"/>
      <c r="H64" s="1042">
        <f>'将来負担比率（分子）の構造'!K$43</f>
        <v>9403</v>
      </c>
      <c r="I64" s="1042"/>
      <c r="J64" s="1042"/>
      <c r="K64" s="1042">
        <f>'将来負担比率（分子）の構造'!L$43</f>
        <v>8935</v>
      </c>
      <c r="L64" s="1042"/>
      <c r="M64" s="1042"/>
      <c r="N64" s="1042">
        <f>'将来負担比率（分子）の構造'!M$43</f>
        <v>8663</v>
      </c>
      <c r="O64" s="1042"/>
      <c r="P64" s="1042"/>
    </row>
    <row r="65" spans="1:16">
      <c r="A65" s="1042" t="s">
        <v>69</v>
      </c>
      <c r="B65" s="1042">
        <f>'将来負担比率（分子）の構造'!I$42</f>
        <v>86</v>
      </c>
      <c r="C65" s="1042"/>
      <c r="D65" s="1042"/>
      <c r="E65" s="1042">
        <f>'将来負担比率（分子）の構造'!J$42</f>
        <v>75</v>
      </c>
      <c r="F65" s="1042"/>
      <c r="G65" s="1042"/>
      <c r="H65" s="1042">
        <f>'将来負担比率（分子）の構造'!K$42</f>
        <v>65</v>
      </c>
      <c r="I65" s="1042"/>
      <c r="J65" s="1042"/>
      <c r="K65" s="1042">
        <f>'将来負担比率（分子）の構造'!L$42</f>
        <v>53</v>
      </c>
      <c r="L65" s="1042"/>
      <c r="M65" s="1042"/>
      <c r="N65" s="1042">
        <f>'将来負担比率（分子）の構造'!M$42</f>
        <v>32</v>
      </c>
      <c r="O65" s="1042"/>
      <c r="P65" s="1042"/>
    </row>
    <row r="66" spans="1:16">
      <c r="A66" s="1042" t="s">
        <v>63</v>
      </c>
      <c r="B66" s="1042">
        <f>'将来負担比率（分子）の構造'!I$41</f>
        <v>10492</v>
      </c>
      <c r="C66" s="1042"/>
      <c r="D66" s="1042"/>
      <c r="E66" s="1042">
        <f>'将来負担比率（分子）の構造'!J$41</f>
        <v>10402</v>
      </c>
      <c r="F66" s="1042"/>
      <c r="G66" s="1042"/>
      <c r="H66" s="1042">
        <f>'将来負担比率（分子）の構造'!K$41</f>
        <v>10408</v>
      </c>
      <c r="I66" s="1042"/>
      <c r="J66" s="1042"/>
      <c r="K66" s="1042">
        <f>'将来負担比率（分子）の構造'!L$41</f>
        <v>10402</v>
      </c>
      <c r="L66" s="1042"/>
      <c r="M66" s="1042"/>
      <c r="N66" s="1042">
        <f>'将来負担比率（分子）の構造'!M$41</f>
        <v>10571</v>
      </c>
      <c r="O66" s="1042"/>
      <c r="P66" s="1042"/>
    </row>
    <row r="67" spans="1:16">
      <c r="A67" s="1042" t="s">
        <v>98</v>
      </c>
      <c r="B67" s="1042" t="e">
        <f>NA()</f>
        <v>#N/A</v>
      </c>
      <c r="C67" s="1042">
        <f>IF(ISNUMBER('将来負担比率（分子）の構造'!I$53),IF('将来負担比率（分子）の構造'!I$53&lt;0,0,'将来負担比率（分子）の構造'!I$53),NA())</f>
        <v>4265</v>
      </c>
      <c r="D67" s="1042" t="e">
        <f>NA()</f>
        <v>#N/A</v>
      </c>
      <c r="E67" s="1042" t="e">
        <f>NA()</f>
        <v>#N/A</v>
      </c>
      <c r="F67" s="1042">
        <f>IF(ISNUMBER('将来負担比率（分子）の構造'!J$53),IF('将来負担比率（分子）の構造'!J$53&lt;0,0,'将来負担比率（分子）の構造'!J$53),NA())</f>
        <v>3876</v>
      </c>
      <c r="G67" s="1042" t="e">
        <f>NA()</f>
        <v>#N/A</v>
      </c>
      <c r="H67" s="1042" t="e">
        <f>NA()</f>
        <v>#N/A</v>
      </c>
      <c r="I67" s="1042">
        <f>IF(ISNUMBER('将来負担比率（分子）の構造'!K$53),IF('将来負担比率（分子）の構造'!K$53&lt;0,0,'将来負担比率（分子）の構造'!K$53),NA())</f>
        <v>3383</v>
      </c>
      <c r="J67" s="1042" t="e">
        <f>NA()</f>
        <v>#N/A</v>
      </c>
      <c r="K67" s="1042" t="e">
        <f>NA()</f>
        <v>#N/A</v>
      </c>
      <c r="L67" s="1042">
        <f>IF(ISNUMBER('将来負担比率（分子）の構造'!L$53),IF('将来負担比率（分子）の構造'!L$53&lt;0,0,'将来負担比率（分子）の構造'!L$53),NA())</f>
        <v>3434</v>
      </c>
      <c r="M67" s="1042" t="e">
        <f>NA()</f>
        <v>#N/A</v>
      </c>
      <c r="N67" s="1042" t="e">
        <f>NA()</f>
        <v>#N/A</v>
      </c>
      <c r="O67" s="1042">
        <f>IF(ISNUMBER('将来負担比率（分子）の構造'!M$53),IF('将来負担比率（分子）の構造'!M$53&lt;0,0,'将来負担比率（分子）の構造'!M$53),NA())</f>
        <v>3088</v>
      </c>
      <c r="P67" s="1042" t="e">
        <f>NA()</f>
        <v>#N/A</v>
      </c>
    </row>
    <row r="70" spans="1:16">
      <c r="A70" s="1045" t="s">
        <v>127</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128</v>
      </c>
      <c r="B72" s="1046">
        <f>基金残高に係る経年分析!F55</f>
        <v>3105</v>
      </c>
      <c r="C72" s="1046">
        <f>基金残高に係る経年分析!G55</f>
        <v>2718</v>
      </c>
      <c r="D72" s="1046">
        <f>基金残高に係る経年分析!H55</f>
        <v>2447</v>
      </c>
    </row>
    <row r="73" spans="1:16">
      <c r="A73" s="1044" t="s">
        <v>129</v>
      </c>
      <c r="B73" s="1046">
        <f>基金残高に係る経年分析!F56</f>
        <v>103</v>
      </c>
      <c r="C73" s="1046">
        <f>基金残高に係る経年分析!G56</f>
        <v>106</v>
      </c>
      <c r="D73" s="1046">
        <f>基金残高に係る経年分析!H56</f>
        <v>105</v>
      </c>
    </row>
    <row r="74" spans="1:16">
      <c r="A74" s="1044" t="s">
        <v>131</v>
      </c>
      <c r="B74" s="1046">
        <f>基金残高に係る経年分析!F57</f>
        <v>2053</v>
      </c>
      <c r="C74" s="1046">
        <f>基金残高に係る経年分析!G57</f>
        <v>2248</v>
      </c>
      <c r="D74" s="1046">
        <f>基金残高に係る経年分析!H57</f>
        <v>2214</v>
      </c>
    </row>
  </sheetData>
  <sheetProtection algorithmName="SHA-512" hashValue="FSgAemU2S5kLS9jEguxk4FKCXtCzsmp9LD6ZC92bGpR80NwJgLQxbz/D5kfFNMKTpPZcht1v33cDeGw7SAyjQA==" saltValue="ed8g2eHZyiYQ5WdpS8T2g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N28" zoomScaleSheetLayoutView="55" workbookViewId="0">
      <selection activeCell="AN43" sqref="AN43:DC47"/>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32</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32</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7.25">
      <c r="B22" s="755"/>
      <c r="MM22" s="110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552</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557</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175</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529</v>
      </c>
      <c r="BQ50" s="1098"/>
      <c r="BR50" s="1098"/>
      <c r="BS50" s="1098"/>
      <c r="BT50" s="1098"/>
      <c r="BU50" s="1098"/>
      <c r="BV50" s="1098"/>
      <c r="BW50" s="1098"/>
      <c r="BX50" s="1098" t="s">
        <v>530</v>
      </c>
      <c r="BY50" s="1098"/>
      <c r="BZ50" s="1098"/>
      <c r="CA50" s="1098"/>
      <c r="CB50" s="1098"/>
      <c r="CC50" s="1098"/>
      <c r="CD50" s="1098"/>
      <c r="CE50" s="1098"/>
      <c r="CF50" s="1098" t="s">
        <v>447</v>
      </c>
      <c r="CG50" s="1098"/>
      <c r="CH50" s="1098"/>
      <c r="CI50" s="1098"/>
      <c r="CJ50" s="1098"/>
      <c r="CK50" s="1098"/>
      <c r="CL50" s="1098"/>
      <c r="CM50" s="1098"/>
      <c r="CN50" s="1098" t="s">
        <v>531</v>
      </c>
      <c r="CO50" s="1098"/>
      <c r="CP50" s="1098"/>
      <c r="CQ50" s="1098"/>
      <c r="CR50" s="1098"/>
      <c r="CS50" s="1098"/>
      <c r="CT50" s="1098"/>
      <c r="CU50" s="1098"/>
      <c r="CV50" s="1098" t="s">
        <v>532</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553</v>
      </c>
      <c r="AO51" s="1097"/>
      <c r="AP51" s="1097"/>
      <c r="AQ51" s="1097"/>
      <c r="AR51" s="1097"/>
      <c r="AS51" s="1097"/>
      <c r="AT51" s="1097"/>
      <c r="AU51" s="1097"/>
      <c r="AV51" s="1097"/>
      <c r="AW51" s="1097"/>
      <c r="AX51" s="1097"/>
      <c r="AY51" s="1097"/>
      <c r="AZ51" s="1097"/>
      <c r="BA51" s="1097"/>
      <c r="BB51" s="1097" t="s">
        <v>554</v>
      </c>
      <c r="BC51" s="1097"/>
      <c r="BD51" s="1097"/>
      <c r="BE51" s="1097"/>
      <c r="BF51" s="1097"/>
      <c r="BG51" s="1097"/>
      <c r="BH51" s="1097"/>
      <c r="BI51" s="1097"/>
      <c r="BJ51" s="1097"/>
      <c r="BK51" s="1097"/>
      <c r="BL51" s="1097"/>
      <c r="BM51" s="1097"/>
      <c r="BN51" s="1097"/>
      <c r="BO51" s="1097"/>
      <c r="BP51" s="1102">
        <v>75.2</v>
      </c>
      <c r="BQ51" s="1102"/>
      <c r="BR51" s="1102"/>
      <c r="BS51" s="1102"/>
      <c r="BT51" s="1102"/>
      <c r="BU51" s="1102"/>
      <c r="BV51" s="1102"/>
      <c r="BW51" s="1102"/>
      <c r="BX51" s="1102">
        <v>70.400000000000006</v>
      </c>
      <c r="BY51" s="1102"/>
      <c r="BZ51" s="1102"/>
      <c r="CA51" s="1102"/>
      <c r="CB51" s="1102"/>
      <c r="CC51" s="1102"/>
      <c r="CD51" s="1102"/>
      <c r="CE51" s="1102"/>
      <c r="CF51" s="1102">
        <v>63.4</v>
      </c>
      <c r="CG51" s="1102"/>
      <c r="CH51" s="1102"/>
      <c r="CI51" s="1102"/>
      <c r="CJ51" s="1102"/>
      <c r="CK51" s="1102"/>
      <c r="CL51" s="1102"/>
      <c r="CM51" s="1102"/>
      <c r="CN51" s="1102">
        <v>65.400000000000006</v>
      </c>
      <c r="CO51" s="1102"/>
      <c r="CP51" s="1102"/>
      <c r="CQ51" s="1102"/>
      <c r="CR51" s="1102"/>
      <c r="CS51" s="1102"/>
      <c r="CT51" s="1102"/>
      <c r="CU51" s="1102"/>
      <c r="CV51" s="1102">
        <v>59.6</v>
      </c>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555</v>
      </c>
      <c r="BC53" s="1097"/>
      <c r="BD53" s="1097"/>
      <c r="BE53" s="1097"/>
      <c r="BF53" s="1097"/>
      <c r="BG53" s="1097"/>
      <c r="BH53" s="1097"/>
      <c r="BI53" s="1097"/>
      <c r="BJ53" s="1097"/>
      <c r="BK53" s="1097"/>
      <c r="BL53" s="1097"/>
      <c r="BM53" s="1097"/>
      <c r="BN53" s="1097"/>
      <c r="BO53" s="1097"/>
      <c r="BP53" s="1102">
        <v>51.2</v>
      </c>
      <c r="BQ53" s="1102"/>
      <c r="BR53" s="1102"/>
      <c r="BS53" s="1102"/>
      <c r="BT53" s="1102"/>
      <c r="BU53" s="1102"/>
      <c r="BV53" s="1102"/>
      <c r="BW53" s="1102"/>
      <c r="BX53" s="1102">
        <v>54.1</v>
      </c>
      <c r="BY53" s="1102"/>
      <c r="BZ53" s="1102"/>
      <c r="CA53" s="1102"/>
      <c r="CB53" s="1102"/>
      <c r="CC53" s="1102"/>
      <c r="CD53" s="1102"/>
      <c r="CE53" s="1102"/>
      <c r="CF53" s="1102">
        <v>54.7</v>
      </c>
      <c r="CG53" s="1102"/>
      <c r="CH53" s="1102"/>
      <c r="CI53" s="1102"/>
      <c r="CJ53" s="1102"/>
      <c r="CK53" s="1102"/>
      <c r="CL53" s="1102"/>
      <c r="CM53" s="1102"/>
      <c r="CN53" s="1102">
        <v>56.2</v>
      </c>
      <c r="CO53" s="1102"/>
      <c r="CP53" s="1102"/>
      <c r="CQ53" s="1102"/>
      <c r="CR53" s="1102"/>
      <c r="CS53" s="1102"/>
      <c r="CT53" s="1102"/>
      <c r="CU53" s="1102"/>
      <c r="CV53" s="1102">
        <v>57.1</v>
      </c>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60</v>
      </c>
      <c r="AO55" s="1098"/>
      <c r="AP55" s="1098"/>
      <c r="AQ55" s="1098"/>
      <c r="AR55" s="1098"/>
      <c r="AS55" s="1098"/>
      <c r="AT55" s="1098"/>
      <c r="AU55" s="1098"/>
      <c r="AV55" s="1098"/>
      <c r="AW55" s="1098"/>
      <c r="AX55" s="1098"/>
      <c r="AY55" s="1098"/>
      <c r="AZ55" s="1098"/>
      <c r="BA55" s="1098"/>
      <c r="BB55" s="1097" t="s">
        <v>554</v>
      </c>
      <c r="BC55" s="1097"/>
      <c r="BD55" s="1097"/>
      <c r="BE55" s="1097"/>
      <c r="BF55" s="1097"/>
      <c r="BG55" s="1097"/>
      <c r="BH55" s="1097"/>
      <c r="BI55" s="1097"/>
      <c r="BJ55" s="1097"/>
      <c r="BK55" s="1097"/>
      <c r="BL55" s="1097"/>
      <c r="BM55" s="1097"/>
      <c r="BN55" s="1097"/>
      <c r="BO55" s="1097"/>
      <c r="BP55" s="1102">
        <v>36.5</v>
      </c>
      <c r="BQ55" s="1102"/>
      <c r="BR55" s="1102"/>
      <c r="BS55" s="1102"/>
      <c r="BT55" s="1102"/>
      <c r="BU55" s="1102"/>
      <c r="BV55" s="1102"/>
      <c r="BW55" s="1102"/>
      <c r="BX55" s="1102">
        <v>44.9</v>
      </c>
      <c r="BY55" s="1102"/>
      <c r="BZ55" s="1102"/>
      <c r="CA55" s="1102"/>
      <c r="CB55" s="1102"/>
      <c r="CC55" s="1102"/>
      <c r="CD55" s="1102"/>
      <c r="CE55" s="1102"/>
      <c r="CF55" s="1102">
        <v>40.799999999999997</v>
      </c>
      <c r="CG55" s="1102"/>
      <c r="CH55" s="1102"/>
      <c r="CI55" s="1102"/>
      <c r="CJ55" s="1102"/>
      <c r="CK55" s="1102"/>
      <c r="CL55" s="1102"/>
      <c r="CM55" s="1102"/>
      <c r="CN55" s="1102">
        <v>38.5</v>
      </c>
      <c r="CO55" s="1102"/>
      <c r="CP55" s="1102"/>
      <c r="CQ55" s="1102"/>
      <c r="CR55" s="1102"/>
      <c r="CS55" s="1102"/>
      <c r="CT55" s="1102"/>
      <c r="CU55" s="1102"/>
      <c r="CV55" s="1102">
        <v>35.5</v>
      </c>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555</v>
      </c>
      <c r="BC57" s="1097"/>
      <c r="BD57" s="1097"/>
      <c r="BE57" s="1097"/>
      <c r="BF57" s="1097"/>
      <c r="BG57" s="1097"/>
      <c r="BH57" s="1097"/>
      <c r="BI57" s="1097"/>
      <c r="BJ57" s="1097"/>
      <c r="BK57" s="1097"/>
      <c r="BL57" s="1097"/>
      <c r="BM57" s="1097"/>
      <c r="BN57" s="1097"/>
      <c r="BO57" s="1097"/>
      <c r="BP57" s="1102">
        <v>54.1</v>
      </c>
      <c r="BQ57" s="1102"/>
      <c r="BR57" s="1102"/>
      <c r="BS57" s="1102"/>
      <c r="BT57" s="1102"/>
      <c r="BU57" s="1102"/>
      <c r="BV57" s="1102"/>
      <c r="BW57" s="1102"/>
      <c r="BX57" s="1102">
        <v>62.6</v>
      </c>
      <c r="BY57" s="1102"/>
      <c r="BZ57" s="1102"/>
      <c r="CA57" s="1102"/>
      <c r="CB57" s="1102"/>
      <c r="CC57" s="1102"/>
      <c r="CD57" s="1102"/>
      <c r="CE57" s="1102"/>
      <c r="CF57" s="1102">
        <v>63.5</v>
      </c>
      <c r="CG57" s="1102"/>
      <c r="CH57" s="1102"/>
      <c r="CI57" s="1102"/>
      <c r="CJ57" s="1102"/>
      <c r="CK57" s="1102"/>
      <c r="CL57" s="1102"/>
      <c r="CM57" s="1102"/>
      <c r="CN57" s="1102">
        <v>66</v>
      </c>
      <c r="CO57" s="1102"/>
      <c r="CP57" s="1102"/>
      <c r="CQ57" s="1102"/>
      <c r="CR57" s="1102"/>
      <c r="CS57" s="1102"/>
      <c r="CT57" s="1102"/>
      <c r="CU57" s="1102"/>
      <c r="CV57" s="1102">
        <v>66.3</v>
      </c>
      <c r="CW57" s="1102"/>
      <c r="CX57" s="1102"/>
      <c r="CY57" s="1102"/>
      <c r="CZ57" s="1102"/>
      <c r="DA57" s="1102"/>
      <c r="DB57" s="1102"/>
      <c r="DC57" s="1102"/>
      <c r="DD57" s="1107"/>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335</v>
      </c>
    </row>
    <row r="64" spans="1:109">
      <c r="B64" s="755"/>
      <c r="G64" s="1072"/>
      <c r="N64" s="1092"/>
      <c r="AM64" s="1072"/>
      <c r="AN64" s="1072" t="s">
        <v>552</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556</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175</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529</v>
      </c>
      <c r="BQ72" s="1098"/>
      <c r="BR72" s="1098"/>
      <c r="BS72" s="1098"/>
      <c r="BT72" s="1098"/>
      <c r="BU72" s="1098"/>
      <c r="BV72" s="1098"/>
      <c r="BW72" s="1098"/>
      <c r="BX72" s="1098" t="s">
        <v>530</v>
      </c>
      <c r="BY72" s="1098"/>
      <c r="BZ72" s="1098"/>
      <c r="CA72" s="1098"/>
      <c r="CB72" s="1098"/>
      <c r="CC72" s="1098"/>
      <c r="CD72" s="1098"/>
      <c r="CE72" s="1098"/>
      <c r="CF72" s="1098" t="s">
        <v>447</v>
      </c>
      <c r="CG72" s="1098"/>
      <c r="CH72" s="1098"/>
      <c r="CI72" s="1098"/>
      <c r="CJ72" s="1098"/>
      <c r="CK72" s="1098"/>
      <c r="CL72" s="1098"/>
      <c r="CM72" s="1098"/>
      <c r="CN72" s="1098" t="s">
        <v>531</v>
      </c>
      <c r="CO72" s="1098"/>
      <c r="CP72" s="1098"/>
      <c r="CQ72" s="1098"/>
      <c r="CR72" s="1098"/>
      <c r="CS72" s="1098"/>
      <c r="CT72" s="1098"/>
      <c r="CU72" s="1098"/>
      <c r="CV72" s="1098" t="s">
        <v>532</v>
      </c>
      <c r="CW72" s="1098"/>
      <c r="CX72" s="1098"/>
      <c r="CY72" s="1098"/>
      <c r="CZ72" s="1098"/>
      <c r="DA72" s="1098"/>
      <c r="DB72" s="1098"/>
      <c r="DC72" s="1098"/>
    </row>
    <row r="73" spans="2:107">
      <c r="B73" s="755"/>
      <c r="G73" s="1074"/>
      <c r="H73" s="1074"/>
      <c r="I73" s="1074"/>
      <c r="J73" s="1074"/>
      <c r="K73" s="1084"/>
      <c r="L73" s="1084"/>
      <c r="M73" s="1084"/>
      <c r="N73" s="1084"/>
      <c r="AM73" s="1076"/>
      <c r="AN73" s="1097" t="s">
        <v>553</v>
      </c>
      <c r="AO73" s="1097"/>
      <c r="AP73" s="1097"/>
      <c r="AQ73" s="1097"/>
      <c r="AR73" s="1097"/>
      <c r="AS73" s="1097"/>
      <c r="AT73" s="1097"/>
      <c r="AU73" s="1097"/>
      <c r="AV73" s="1097"/>
      <c r="AW73" s="1097"/>
      <c r="AX73" s="1097"/>
      <c r="AY73" s="1097"/>
      <c r="AZ73" s="1097"/>
      <c r="BA73" s="1097"/>
      <c r="BB73" s="1097" t="s">
        <v>554</v>
      </c>
      <c r="BC73" s="1097"/>
      <c r="BD73" s="1097"/>
      <c r="BE73" s="1097"/>
      <c r="BF73" s="1097"/>
      <c r="BG73" s="1097"/>
      <c r="BH73" s="1097"/>
      <c r="BI73" s="1097"/>
      <c r="BJ73" s="1097"/>
      <c r="BK73" s="1097"/>
      <c r="BL73" s="1097"/>
      <c r="BM73" s="1097"/>
      <c r="BN73" s="1097"/>
      <c r="BO73" s="1097"/>
      <c r="BP73" s="1102">
        <v>75.2</v>
      </c>
      <c r="BQ73" s="1102"/>
      <c r="BR73" s="1102"/>
      <c r="BS73" s="1102"/>
      <c r="BT73" s="1102"/>
      <c r="BU73" s="1102"/>
      <c r="BV73" s="1102"/>
      <c r="BW73" s="1102"/>
      <c r="BX73" s="1102">
        <v>70.400000000000006</v>
      </c>
      <c r="BY73" s="1102"/>
      <c r="BZ73" s="1102"/>
      <c r="CA73" s="1102"/>
      <c r="CB73" s="1102"/>
      <c r="CC73" s="1102"/>
      <c r="CD73" s="1102"/>
      <c r="CE73" s="1102"/>
      <c r="CF73" s="1102">
        <v>63.4</v>
      </c>
      <c r="CG73" s="1102"/>
      <c r="CH73" s="1102"/>
      <c r="CI73" s="1102"/>
      <c r="CJ73" s="1102"/>
      <c r="CK73" s="1102"/>
      <c r="CL73" s="1102"/>
      <c r="CM73" s="1102"/>
      <c r="CN73" s="1102">
        <v>65.400000000000006</v>
      </c>
      <c r="CO73" s="1102"/>
      <c r="CP73" s="1102"/>
      <c r="CQ73" s="1102"/>
      <c r="CR73" s="1102"/>
      <c r="CS73" s="1102"/>
      <c r="CT73" s="1102"/>
      <c r="CU73" s="1102"/>
      <c r="CV73" s="1102">
        <v>59.6</v>
      </c>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415</v>
      </c>
      <c r="BC75" s="1097"/>
      <c r="BD75" s="1097"/>
      <c r="BE75" s="1097"/>
      <c r="BF75" s="1097"/>
      <c r="BG75" s="1097"/>
      <c r="BH75" s="1097"/>
      <c r="BI75" s="1097"/>
      <c r="BJ75" s="1097"/>
      <c r="BK75" s="1097"/>
      <c r="BL75" s="1097"/>
      <c r="BM75" s="1097"/>
      <c r="BN75" s="1097"/>
      <c r="BO75" s="1097"/>
      <c r="BP75" s="1102">
        <v>12.4</v>
      </c>
      <c r="BQ75" s="1102"/>
      <c r="BR75" s="1102"/>
      <c r="BS75" s="1102"/>
      <c r="BT75" s="1102"/>
      <c r="BU75" s="1102"/>
      <c r="BV75" s="1102"/>
      <c r="BW75" s="1102"/>
      <c r="BX75" s="1102">
        <v>12</v>
      </c>
      <c r="BY75" s="1102"/>
      <c r="BZ75" s="1102"/>
      <c r="CA75" s="1102"/>
      <c r="CB75" s="1102"/>
      <c r="CC75" s="1102"/>
      <c r="CD75" s="1102"/>
      <c r="CE75" s="1102"/>
      <c r="CF75" s="1102">
        <v>11.8</v>
      </c>
      <c r="CG75" s="1102"/>
      <c r="CH75" s="1102"/>
      <c r="CI75" s="1102"/>
      <c r="CJ75" s="1102"/>
      <c r="CK75" s="1102"/>
      <c r="CL75" s="1102"/>
      <c r="CM75" s="1102"/>
      <c r="CN75" s="1102">
        <v>10.9</v>
      </c>
      <c r="CO75" s="1102"/>
      <c r="CP75" s="1102"/>
      <c r="CQ75" s="1102"/>
      <c r="CR75" s="1102"/>
      <c r="CS75" s="1102"/>
      <c r="CT75" s="1102"/>
      <c r="CU75" s="1102"/>
      <c r="CV75" s="1102">
        <v>10.3</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60</v>
      </c>
      <c r="AO77" s="1098"/>
      <c r="AP77" s="1098"/>
      <c r="AQ77" s="1098"/>
      <c r="AR77" s="1098"/>
      <c r="AS77" s="1098"/>
      <c r="AT77" s="1098"/>
      <c r="AU77" s="1098"/>
      <c r="AV77" s="1098"/>
      <c r="AW77" s="1098"/>
      <c r="AX77" s="1098"/>
      <c r="AY77" s="1098"/>
      <c r="AZ77" s="1098"/>
      <c r="BA77" s="1098"/>
      <c r="BB77" s="1097" t="s">
        <v>554</v>
      </c>
      <c r="BC77" s="1097"/>
      <c r="BD77" s="1097"/>
      <c r="BE77" s="1097"/>
      <c r="BF77" s="1097"/>
      <c r="BG77" s="1097"/>
      <c r="BH77" s="1097"/>
      <c r="BI77" s="1097"/>
      <c r="BJ77" s="1097"/>
      <c r="BK77" s="1097"/>
      <c r="BL77" s="1097"/>
      <c r="BM77" s="1097"/>
      <c r="BN77" s="1097"/>
      <c r="BO77" s="1097"/>
      <c r="BP77" s="1102">
        <v>36.5</v>
      </c>
      <c r="BQ77" s="1102"/>
      <c r="BR77" s="1102"/>
      <c r="BS77" s="1102"/>
      <c r="BT77" s="1102"/>
      <c r="BU77" s="1102"/>
      <c r="BV77" s="1102"/>
      <c r="BW77" s="1102"/>
      <c r="BX77" s="1102">
        <v>44.9</v>
      </c>
      <c r="BY77" s="1102"/>
      <c r="BZ77" s="1102"/>
      <c r="CA77" s="1102"/>
      <c r="CB77" s="1102"/>
      <c r="CC77" s="1102"/>
      <c r="CD77" s="1102"/>
      <c r="CE77" s="1102"/>
      <c r="CF77" s="1102">
        <v>40.799999999999997</v>
      </c>
      <c r="CG77" s="1102"/>
      <c r="CH77" s="1102"/>
      <c r="CI77" s="1102"/>
      <c r="CJ77" s="1102"/>
      <c r="CK77" s="1102"/>
      <c r="CL77" s="1102"/>
      <c r="CM77" s="1102"/>
      <c r="CN77" s="1102">
        <v>38.5</v>
      </c>
      <c r="CO77" s="1102"/>
      <c r="CP77" s="1102"/>
      <c r="CQ77" s="1102"/>
      <c r="CR77" s="1102"/>
      <c r="CS77" s="1102"/>
      <c r="CT77" s="1102"/>
      <c r="CU77" s="1102"/>
      <c r="CV77" s="1102">
        <v>35.5</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415</v>
      </c>
      <c r="BC79" s="1097"/>
      <c r="BD79" s="1097"/>
      <c r="BE79" s="1097"/>
      <c r="BF79" s="1097"/>
      <c r="BG79" s="1097"/>
      <c r="BH79" s="1097"/>
      <c r="BI79" s="1097"/>
      <c r="BJ79" s="1097"/>
      <c r="BK79" s="1097"/>
      <c r="BL79" s="1097"/>
      <c r="BM79" s="1097"/>
      <c r="BN79" s="1097"/>
      <c r="BO79" s="1097"/>
      <c r="BP79" s="1102">
        <v>9</v>
      </c>
      <c r="BQ79" s="1102"/>
      <c r="BR79" s="1102"/>
      <c r="BS79" s="1102"/>
      <c r="BT79" s="1102"/>
      <c r="BU79" s="1102"/>
      <c r="BV79" s="1102"/>
      <c r="BW79" s="1102"/>
      <c r="BX79" s="1102">
        <v>9.1</v>
      </c>
      <c r="BY79" s="1102"/>
      <c r="BZ79" s="1102"/>
      <c r="CA79" s="1102"/>
      <c r="CB79" s="1102"/>
      <c r="CC79" s="1102"/>
      <c r="CD79" s="1102"/>
      <c r="CE79" s="1102"/>
      <c r="CF79" s="1102">
        <v>8.9</v>
      </c>
      <c r="CG79" s="1102"/>
      <c r="CH79" s="1102"/>
      <c r="CI79" s="1102"/>
      <c r="CJ79" s="1102"/>
      <c r="CK79" s="1102"/>
      <c r="CL79" s="1102"/>
      <c r="CM79" s="1102"/>
      <c r="CN79" s="1102">
        <v>8.9</v>
      </c>
      <c r="CO79" s="1102"/>
      <c r="CP79" s="1102"/>
      <c r="CQ79" s="1102"/>
      <c r="CR79" s="1102"/>
      <c r="CS79" s="1102"/>
      <c r="CT79" s="1102"/>
      <c r="CU79" s="1102"/>
      <c r="CV79" s="1102">
        <v>8.8000000000000007</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kIVMWTwhfFYLndbJP72gwG2UVAxcQZODB6h85CX/oBCb1iAye4IAjOK7kNcPDhwM6sQ8VzBqboVttxF2wWP2Yg==" saltValue="spb+IAKqUy9t+imAiPfSc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6"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S012TSwbOiQyjukrpptoNHTVRcSyiLQkOLWn/qc8gNc1s43aTzVnwSMkHjUcyOOPw+QZf+dz+3CQFfiwlZ5wKw==" saltValue="ThQeoUwrSjP2jclNzaw5m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R10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xEGqwU3IuBcE9f4Z5IYQvBNxcm9mxOqdSiZrw60QPruoCMFMUHiYOutqCF7oDvJNMIrynDx9NujDq9O8TZDliw==" saltValue="FrdvgNzINb9t5O52BL5/n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塩澤　友則</cp:lastModifiedBy>
  <dcterms:created xsi:type="dcterms:W3CDTF">2021-02-05T01:29:25Z</dcterms:created>
  <dcterms:modified xsi:type="dcterms:W3CDTF">2021-10-01T02:17:00Z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2021-10-01T02:17:00Z</vt:filetime>
  </property>
</Properties>
</file>