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worksheets/sheet7.xml" ContentType="application/vnd.openxmlformats-officedocument.spreadsheetml.worksheet+xml"/>
  <Override PartName="/xl/drawings/drawing6.xml" ContentType="application/vnd.openxmlformats-officedocument.drawing+xml"/>
  <Override PartName="/xl/worksheets/sheet8.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drawings/drawing8.xml" ContentType="application/vnd.openxmlformats-officedocument.drawing+xml"/>
  <Override PartName="/xl/charts/chart2.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3.xml" ContentType="application/vnd.openxmlformats-officedocument.drawingml.chart+xml"/>
  <Override PartName="/xl/worksheets/sheet11.xml" ContentType="application/vnd.openxmlformats-officedocument.spreadsheetml.worksheet+xml"/>
  <Override PartName="/xl/drawings/drawing10.xml" ContentType="application/vnd.openxmlformats-officedocument.drawing+xml"/>
  <Override PartName="/xl/charts/chart4.xml" ContentType="application/vnd.openxmlformats-officedocument.drawingml.chart+xml"/>
  <Override PartName="/xl/worksheets/sheet12.xml" ContentType="application/vnd.openxmlformats-officedocument.spreadsheetml.worksheet+xml"/>
  <Override PartName="/xl/drawings/drawing11.xml" ContentType="application/vnd.openxmlformats-officedocument.drawing+xml"/>
  <Override PartName="/xl/charts/chart5.xml" ContentType="application/vnd.openxmlformats-officedocument.drawingml.chart+xml"/>
  <Override PartName="/xl/worksheets/sheet13.xml" ContentType="application/vnd.openxmlformats-officedocument.spreadsheetml.worksheet+xml"/>
  <Override PartName="/xl/drawings/drawing12.xml" ContentType="application/vnd.openxmlformats-officedocument.drawing+xml"/>
  <Override PartName="/xl/charts/chart6.xml" ContentType="application/vnd.openxmlformats-officedocument.drawingml.chart+xml"/>
  <Override PartName="/xl/worksheets/sheet14.xml" ContentType="application/vnd.openxmlformats-officedocument.spreadsheetml.workshee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worksheets/sheet15.xml" ContentType="application/vnd.openxmlformats-officedocument.spreadsheetml.worksheet+xml"/>
  <Override PartName="/xl/drawings/drawing14.xml" ContentType="application/vnd.openxmlformats-officedocument.drawing+xml"/>
  <Override PartName="/xl/worksheets/sheet16.xml" ContentType="application/vnd.openxmlformats-officedocument.spreadsheetml.worksheet+xml"/>
  <Override PartName="/xl/drawings/drawing15.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連結実質赤字比率に係る赤字・黒字の構成分析" sheetId="5" r:id="rId9"/>
    <sheet name="実質収支比率等に係る経年分析" sheetId="4" r:id="rId10"/>
    <sheet name="実質公債費比率（分子）の構造" sheetId="1" r:id="rId11"/>
    <sheet name="将来負担比率（分子）の構造" sheetId="2"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Calc="1" concurrentManualCount="2"/>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<sst xmlns="http://schemas.openxmlformats.org/spreadsheetml/2006/main" xmlns:r="http://schemas.openxmlformats.org/officeDocument/2006/relationships" count="552" uniqueCount="552">
  <si>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</si>
  <si>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</si>
  <si>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</si>
  <si>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</si>
  <si>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</si>
  <si>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</si>
  <si>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</si>
  <si>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</si>
  <si>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</si>
  <si>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</si>
  <si>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</si>
  <si>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</si>
  <si>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</si>
  <si>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</si>
  <si>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※2　減債基金
　　積立状況等</t>
    <rPh sb="3" eb="5">
      <t>ゲンサイ</t>
    </rPh>
    <rPh sb="5" eb="7">
      <t>キキン</t>
    </rPh>
    <rPh sb="10" eb="12">
      <t>ツミタテ</t>
    </rPh>
    <rPh sb="12" eb="14">
      <t>ジョウキョウ</t>
    </rPh>
    <rPh sb="14" eb="15">
      <t>トウ</t>
    </rPh>
    <phoneticPr fontId="6"/>
  </si>
  <si>
    <t>算入公債費等(B)</t>
  </si>
  <si>
    <t>※平成31年度中に市町村合併した団体で、合併前の団体ごとの決算に基づく連結実質赤字比率を算出していない団体については、グラフを表記しない。</t>
  </si>
  <si>
    <t>人口</t>
    <rPh sb="0" eb="2">
      <t>ジンコウ</t>
    </rPh>
    <phoneticPr fontId="6"/>
  </si>
  <si>
    <t>手数料</t>
  </si>
  <si>
    <t>（百万円）</t>
    <rPh sb="1" eb="2">
      <t>ヒャク</t>
    </rPh>
    <rPh sb="2" eb="4">
      <t>マンエン</t>
    </rPh>
    <phoneticPr fontId="6"/>
  </si>
  <si>
    <r>
      <t>2</t>
    </r>
    <r>
      <rPr>
        <sz val="9"/>
        <color indexed="8"/>
        <rFont val="ＭＳ ゴシック"/>
      </rPr>
      <t>7年国調</t>
    </r>
    <rPh sb="2" eb="3">
      <t>ネン</t>
    </rPh>
    <rPh sb="3" eb="4">
      <t>コク</t>
    </rPh>
    <rPh sb="4" eb="5">
      <t>チョウ</t>
    </rPh>
    <phoneticPr fontId="6"/>
  </si>
  <si>
    <t>実質収支比率等に係る経年分析</t>
  </si>
  <si>
    <t>法非適用企業</t>
  </si>
  <si>
    <t>元利償還金</t>
  </si>
  <si>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</si>
  <si>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</si>
  <si>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</si>
  <si>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</si>
  <si>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a</t>
  </si>
  <si>
    <t>減債基金積立不足算定額※2</t>
  </si>
  <si>
    <t>　補助費等</t>
    <rPh sb="1" eb="3">
      <t>ホジョ</t>
    </rPh>
    <rPh sb="3" eb="4">
      <t>ヒ</t>
    </rPh>
    <rPh sb="4" eb="5">
      <t>トウ</t>
    </rPh>
    <phoneticPr fontId="6"/>
  </si>
  <si>
    <t>笠間地方広域事務組合（一般会計）</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</si>
  <si>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</si>
  <si>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</si>
  <si>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</si>
  <si>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</si>
  <si>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</si>
  <si>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</si>
  <si>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</si>
  <si>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</si>
  <si>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</si>
  <si>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</si>
  <si>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</si>
  <si>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</si>
  <si>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</si>
  <si>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</si>
  <si>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</si>
  <si>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増減率  (％)</t>
    <rPh sb="0" eb="2">
      <t>ゾウゲン</t>
    </rPh>
    <rPh sb="2" eb="3">
      <t>リツ</t>
    </rPh>
    <phoneticPr fontId="6"/>
  </si>
  <si>
    <t>一時借入金の利子</t>
  </si>
  <si>
    <t>算入公債費等</t>
  </si>
  <si>
    <t>平成30年度　財政状況資料集</t>
  </si>
  <si>
    <t>(A)－(B)</t>
  </si>
  <si>
    <t>(注釈)</t>
    <rPh sb="1" eb="2">
      <t>チュウ</t>
    </rPh>
    <rPh sb="2" eb="3">
      <t>シャク</t>
    </rPh>
    <phoneticPr fontId="6"/>
  </si>
  <si>
    <t>当該団体
からの
補助金</t>
  </si>
  <si>
    <t>実質公債費比率の分子</t>
  </si>
  <si>
    <t>国有提供交付金(特別区財調交付金)</t>
  </si>
  <si>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</si>
  <si>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</si>
  <si>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4"/>
  </si>
  <si>
    <t>被保険者
1人当り</t>
  </si>
  <si>
    <t>※1 平成31年度中に市町村合併した団体で、合併前の団体ごとの決算に基づく実質公債費比率を算出していない団体については、グラフを表記しない。</t>
  </si>
  <si>
    <r>
      <t>減債基金残高</t>
    </r>
    <r>
      <rPr>
        <sz val="11"/>
        <color theme="1"/>
        <rFont val="ＭＳ ゴシック"/>
      </rPr>
      <t>（注）</t>
    </r>
    <rPh sb="4" eb="6">
      <t>ザンダカ</t>
    </rPh>
    <rPh sb="7" eb="8">
      <t>チュウ</t>
    </rPh>
    <phoneticPr fontId="34"/>
  </si>
  <si>
    <t>物産センター山桜</t>
  </si>
  <si>
    <t>一般会計等に係る地方債の現在高</t>
  </si>
  <si>
    <t>人口密度 (人/k㎡)</t>
    <rPh sb="0" eb="2">
      <t>ジンコウ</t>
    </rPh>
    <rPh sb="2" eb="4">
      <t>ミツド</t>
    </rPh>
    <phoneticPr fontId="6"/>
  </si>
  <si>
    <t>公債費負担比率</t>
    <rPh sb="0" eb="3">
      <t>コウサイヒ</t>
    </rPh>
    <rPh sb="3" eb="5">
      <t>フタン</t>
    </rPh>
    <rPh sb="5" eb="7">
      <t>ヒリツ</t>
    </rPh>
    <phoneticPr fontId="6"/>
  </si>
  <si>
    <t>黒字額</t>
    <rPh sb="0" eb="2">
      <t>クロジ</t>
    </rPh>
    <rPh sb="2" eb="3">
      <t>ガク</t>
    </rPh>
    <phoneticPr fontId="35"/>
  </si>
  <si>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</si>
  <si>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</si>
  <si>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</si>
  <si>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</si>
  <si>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</si>
  <si>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</si>
  <si>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</si>
  <si>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</si>
  <si>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</si>
  <si>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</si>
  <si>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平成30年度</t>
  </si>
  <si>
    <t>うち、健全化法施行規則附則第三条に係る負担見込額</t>
  </si>
  <si>
    <r>
      <t>(※</t>
    </r>
    <r>
      <rPr>
        <sz val="9"/>
        <color indexed="8"/>
        <rFont val="ＭＳ ゴシック"/>
      </rPr>
      <t>3)</t>
    </r>
  </si>
  <si>
    <t>当該団体(円)</t>
  </si>
  <si>
    <t>(一般財源計)</t>
  </si>
  <si>
    <t>将来負担比率（(Ｅ)－(Ｆ)）／（(Ｃ)－(Ｄ)）×１００</t>
    <rPh sb="0" eb="2">
      <t>ショウライ</t>
    </rPh>
    <rPh sb="2" eb="4">
      <t>フタン</t>
    </rPh>
    <rPh sb="4" eb="6">
      <t>ヒリツ</t>
    </rPh>
    <phoneticPr fontId="6"/>
  </si>
  <si>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</si>
  <si>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</si>
  <si>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</si>
  <si>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</si>
  <si>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</si>
  <si>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</si>
  <si>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</si>
  <si>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</si>
  <si>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</si>
  <si>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-7.9</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</si>
  <si>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</si>
  <si>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</si>
  <si>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</si>
  <si>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3"/>
  </si>
  <si>
    <t>充当可能特定歳入</t>
  </si>
  <si>
    <t>第3次</t>
    <rPh sb="0" eb="1">
      <t>ダイ</t>
    </rPh>
    <rPh sb="2" eb="3">
      <t>ジ</t>
    </rPh>
    <phoneticPr fontId="6"/>
  </si>
  <si>
    <t>将来負担比率の分子</t>
  </si>
  <si>
    <t>※平成31年度中に市町村合併した団体で、合併前の団体ごとの決算に基づく将来負担比率を算出していない団体については、グラフを表記しない。</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</si>
  <si>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</si>
  <si>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</si>
  <si>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</si>
  <si>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</si>
  <si>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</si>
  <si>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</si>
  <si>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</si>
  <si>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</si>
  <si>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</si>
  <si>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</si>
  <si>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</si>
  <si>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</si>
  <si>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</si>
  <si>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</si>
  <si>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</si>
  <si>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</si>
  <si>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</si>
  <si>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</si>
  <si>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</si>
  <si>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</si>
  <si>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</si>
  <si>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</si>
  <si>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</si>
  <si>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</si>
  <si>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</si>
  <si>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</si>
  <si>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</si>
  <si>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</si>
  <si>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</si>
  <si>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</si>
  <si>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</si>
  <si>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</si>
  <si>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</si>
  <si>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</si>
  <si>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</si>
  <si>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</si>
  <si>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茨城県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</si>
  <si>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</si>
  <si>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</si>
  <si>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</si>
  <si>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</si>
  <si>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</si>
  <si>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</si>
  <si>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</si>
  <si>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</si>
  <si>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</si>
  <si>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</si>
  <si>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</si>
  <si>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</si>
  <si>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</si>
  <si>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</si>
  <si>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交通</t>
  </si>
  <si>
    <t>対比（％）</t>
    <rPh sb="0" eb="2">
      <t>タイヒ</t>
    </rPh>
    <phoneticPr fontId="6"/>
  </si>
  <si>
    <t>平成30年度(千円･％)</t>
    <rPh sb="0" eb="2">
      <t>ヘイセイ</t>
    </rPh>
    <rPh sb="4" eb="6">
      <t>ネンド</t>
    </rPh>
    <rPh sb="7" eb="9">
      <t>センエン</t>
    </rPh>
    <phoneticPr fontId="6"/>
  </si>
  <si>
    <t>平成29年度(千円･％)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</si>
  <si>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</si>
  <si>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</si>
  <si>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</si>
  <si>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</si>
  <si>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</si>
  <si>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</si>
  <si>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</si>
  <si>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</si>
  <si>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</si>
  <si>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一般会計等（純計）</t>
    <rPh sb="0" eb="2">
      <t>イッパン</t>
    </rPh>
    <rPh sb="2" eb="4">
      <t>カイケイ</t>
    </rPh>
    <rPh sb="4" eb="5">
      <t>トウ</t>
    </rPh>
    <rPh sb="6" eb="8">
      <t>ジュンケイ</t>
    </rPh>
    <phoneticPr fontId="6"/>
  </si>
  <si>
    <t>城里町</t>
  </si>
  <si>
    <t>(1) 普通会計の状況（市町村）</t>
    <rPh sb="4" eb="6">
      <t>フツウ</t>
    </rPh>
    <rPh sb="6" eb="8">
      <t>カイケイ</t>
    </rPh>
    <rPh sb="9" eb="11">
      <t>ジョウキョウ</t>
    </rPh>
    <rPh sb="12" eb="15">
      <t>シチョウソン</t>
    </rPh>
    <phoneticPr fontId="6"/>
  </si>
  <si>
    <t>地方特例交付金</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</si>
  <si>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</si>
  <si>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</si>
  <si>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</si>
  <si>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</si>
  <si>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</si>
  <si>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</si>
  <si>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</si>
  <si>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</si>
  <si>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</si>
  <si>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</si>
  <si>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</si>
  <si>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</si>
  <si>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</si>
  <si>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</si>
  <si>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</si>
  <si>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</si>
  <si>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27年国調(人)</t>
    <rPh sb="2" eb="3">
      <t>ネン</t>
    </rPh>
    <rPh sb="3" eb="4">
      <t>コク</t>
    </rPh>
    <rPh sb="4" eb="5">
      <t>チョウ</t>
    </rPh>
    <phoneticPr fontId="6"/>
  </si>
  <si>
    <t>歳入</t>
    <rPh sb="0" eb="2">
      <t>サイニュウ</t>
    </rPh>
    <phoneticPr fontId="33"/>
  </si>
  <si>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</si>
  <si>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</si>
  <si>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</si>
  <si>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</si>
  <si>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</si>
  <si>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</si>
  <si>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</si>
  <si>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r>
      <t>　将来負担比率及び実質公債費比率ともに類似団体平均と比較すると上回</t>
    </r>
    <r>
      <rPr>
        <sz val="11"/>
        <color auto="1"/>
        <rFont val="ＭＳ Ｐゴシック"/>
      </rPr>
      <t>っているが、いずれも減少傾向にある。しかし、平成30年度の将来負担比率は2ポイント上回っている。これは、町村合併以前に発行した起債が年々償還を終え、町村合併以降は町債の新規発行を抑制してきた一方、財</t>
    </r>
    <r>
      <rPr>
        <sz val="11"/>
        <color indexed="8"/>
        <rFont val="ＭＳ Ｐゴシック"/>
      </rPr>
      <t>政調整基金等の充当</t>
    </r>
    <r>
      <rPr>
        <sz val="11"/>
        <color auto="1"/>
        <rFont val="ＭＳ Ｐゴシック"/>
      </rPr>
      <t>可能基金の減少により将来負担比率が増加していることが要因と考えられる。</t>
    </r>
    <r>
      <rPr>
        <sz val="11"/>
        <color indexed="8"/>
        <rFont val="ＭＳ Ｐゴシック"/>
      </rPr>
      <t xml:space="preserve">
　町債残高については、町村合併以降、減少傾向にあるが、今後は、東日本大震災からの復興に資する大型事業の影響により、町債残高の増加、及び償還金の増額が見込まれる。
　今後も、公共施設等総合管理計画に基づき計画的な施設管理に努めながら、町債の借入にあっては、交付税措置のある有利な町債を活用し、将来負担の軽減に努めていく。</t>
    </r>
    <rPh sb="1" eb="3">
      <t>ショウライ</t>
    </rPh>
    <rPh sb="3" eb="5">
      <t>フタン</t>
    </rPh>
    <rPh sb="5" eb="7">
      <t>ヒリツ</t>
    </rPh>
    <rPh sb="7" eb="8">
      <t>オヨ</t>
    </rPh>
    <rPh sb="9" eb="11">
      <t>ジッシツ</t>
    </rPh>
    <rPh sb="11" eb="14">
      <t>コウサイヒ</t>
    </rPh>
    <rPh sb="14" eb="16">
      <t>ヒリツ</t>
    </rPh>
    <rPh sb="19" eb="21">
      <t>ルイジ</t>
    </rPh>
    <rPh sb="21" eb="23">
      <t>ダンタイ</t>
    </rPh>
    <rPh sb="23" eb="25">
      <t>ヘイキン</t>
    </rPh>
    <rPh sb="26" eb="28">
      <t>ヒカク</t>
    </rPh>
    <rPh sb="31" eb="33">
      <t>ウワマワ</t>
    </rPh>
    <rPh sb="43" eb="45">
      <t>ゲンショウ</t>
    </rPh>
    <rPh sb="45" eb="47">
      <t>ケイコウ</t>
    </rPh>
    <rPh sb="55" eb="57">
      <t>ヘイセイ</t>
    </rPh>
    <rPh sb="59" eb="61">
      <t>ネンド</t>
    </rPh>
    <rPh sb="62" eb="64">
      <t>ショウライ</t>
    </rPh>
    <rPh sb="64" eb="66">
      <t>フタン</t>
    </rPh>
    <rPh sb="66" eb="68">
      <t>ヒリツ</t>
    </rPh>
    <rPh sb="74" eb="76">
      <t>ウワマワ</t>
    </rPh>
    <rPh sb="85" eb="87">
      <t>チョウソン</t>
    </rPh>
    <rPh sb="87" eb="89">
      <t>ガッペイ</t>
    </rPh>
    <rPh sb="89" eb="91">
      <t>イゼン</t>
    </rPh>
    <rPh sb="92" eb="94">
      <t>ハッコウ</t>
    </rPh>
    <rPh sb="96" eb="98">
      <t>キサイ</t>
    </rPh>
    <rPh sb="99" eb="101">
      <t>ネンネン</t>
    </rPh>
    <rPh sb="101" eb="103">
      <t>ショウカン</t>
    </rPh>
    <rPh sb="104" eb="105">
      <t>オ</t>
    </rPh>
    <rPh sb="107" eb="109">
      <t>チョウソン</t>
    </rPh>
    <rPh sb="109" eb="111">
      <t>ガッペイ</t>
    </rPh>
    <rPh sb="111" eb="113">
      <t>イコウ</t>
    </rPh>
    <rPh sb="114" eb="116">
      <t>チョウサイ</t>
    </rPh>
    <rPh sb="117" eb="119">
      <t>シンキ</t>
    </rPh>
    <rPh sb="119" eb="121">
      <t>ハッコウ</t>
    </rPh>
    <rPh sb="122" eb="124">
      <t>ヨクセイ</t>
    </rPh>
    <rPh sb="128" eb="130">
      <t>イッポウ</t>
    </rPh>
    <rPh sb="131" eb="133">
      <t>ザイセイ</t>
    </rPh>
    <rPh sb="133" eb="135">
      <t>チョウセイ</t>
    </rPh>
    <rPh sb="135" eb="137">
      <t>キキン</t>
    </rPh>
    <rPh sb="137" eb="138">
      <t>トウ</t>
    </rPh>
    <rPh sb="139" eb="141">
      <t>ジュウトウ</t>
    </rPh>
    <rPh sb="141" eb="143">
      <t>カノウ</t>
    </rPh>
    <rPh sb="143" eb="145">
      <t>キキン</t>
    </rPh>
    <rPh sb="146" eb="148">
      <t>ゲンショウ</t>
    </rPh>
    <rPh sb="151" eb="153">
      <t>ショウライ</t>
    </rPh>
    <rPh sb="153" eb="155">
      <t>フタン</t>
    </rPh>
    <rPh sb="155" eb="157">
      <t>ヒリツ</t>
    </rPh>
    <rPh sb="158" eb="160">
      <t>ゾウカ</t>
    </rPh>
    <rPh sb="167" eb="169">
      <t>ヨウイン</t>
    </rPh>
    <rPh sb="170" eb="171">
      <t>カンガ</t>
    </rPh>
    <rPh sb="178" eb="180">
      <t>チョウサイ</t>
    </rPh>
    <rPh sb="180" eb="182">
      <t>ザンダカ</t>
    </rPh>
    <rPh sb="188" eb="190">
      <t>チョウソン</t>
    </rPh>
    <rPh sb="190" eb="192">
      <t>ガッペイ</t>
    </rPh>
    <rPh sb="192" eb="194">
      <t>イコウ</t>
    </rPh>
    <rPh sb="195" eb="197">
      <t>ゲンショウ</t>
    </rPh>
    <rPh sb="197" eb="199">
      <t>ケイコウ</t>
    </rPh>
    <rPh sb="204" eb="206">
      <t>コンゴ</t>
    </rPh>
    <rPh sb="208" eb="209">
      <t>ヒガシ</t>
    </rPh>
    <rPh sb="209" eb="211">
      <t>ニホン</t>
    </rPh>
    <rPh sb="211" eb="214">
      <t>ダイシンサイ</t>
    </rPh>
    <rPh sb="217" eb="219">
      <t>フッコウ</t>
    </rPh>
    <rPh sb="220" eb="221">
      <t>シ</t>
    </rPh>
    <rPh sb="223" eb="225">
      <t>オオガタ</t>
    </rPh>
    <rPh sb="225" eb="227">
      <t>ジギョウ</t>
    </rPh>
    <rPh sb="228" eb="230">
      <t>エイキョウ</t>
    </rPh>
    <rPh sb="234" eb="236">
      <t>チョウサイ</t>
    </rPh>
    <rPh sb="236" eb="238">
      <t>ザンダカ</t>
    </rPh>
    <rPh sb="239" eb="241">
      <t>ゾウカ</t>
    </rPh>
    <rPh sb="242" eb="243">
      <t>オヨ</t>
    </rPh>
    <rPh sb="244" eb="247">
      <t>ショウカンキン</t>
    </rPh>
    <rPh sb="248" eb="250">
      <t>ゾウガク</t>
    </rPh>
    <rPh sb="251" eb="253">
      <t>ミコ</t>
    </rPh>
    <rPh sb="259" eb="261">
      <t>コンゴ</t>
    </rPh>
    <rPh sb="263" eb="265">
      <t>コウキョウ</t>
    </rPh>
    <rPh sb="265" eb="267">
      <t>シセツ</t>
    </rPh>
    <rPh sb="267" eb="268">
      <t>トウ</t>
    </rPh>
    <rPh sb="268" eb="270">
      <t>ソウゴウ</t>
    </rPh>
    <rPh sb="270" eb="272">
      <t>カンリ</t>
    </rPh>
    <rPh sb="272" eb="274">
      <t>ケイカク</t>
    </rPh>
    <rPh sb="275" eb="276">
      <t>モト</t>
    </rPh>
    <rPh sb="278" eb="281">
      <t>ケイカクテキ</t>
    </rPh>
    <rPh sb="282" eb="284">
      <t>シセツ</t>
    </rPh>
    <rPh sb="284" eb="286">
      <t>カンリ</t>
    </rPh>
    <rPh sb="287" eb="288">
      <t>ツト</t>
    </rPh>
    <rPh sb="293" eb="295">
      <t>チョウサイ</t>
    </rPh>
    <rPh sb="296" eb="298">
      <t>カリイレ</t>
    </rPh>
    <rPh sb="304" eb="307">
      <t>コウフゼイ</t>
    </rPh>
    <rPh sb="307" eb="309">
      <t>ソチ</t>
    </rPh>
    <rPh sb="312" eb="314">
      <t>ユウリ</t>
    </rPh>
    <rPh sb="315" eb="317">
      <t>チョウサイ</t>
    </rPh>
    <rPh sb="318" eb="320">
      <t>カツヨウ</t>
    </rPh>
    <rPh sb="322" eb="324">
      <t>ショウライ</t>
    </rPh>
    <rPh sb="324" eb="326">
      <t>フタン</t>
    </rPh>
    <rPh sb="327" eb="329">
      <t>ケイゲン</t>
    </rPh>
    <rPh sb="330" eb="331">
      <t>ツト</t>
    </rPh>
    <phoneticPr fontId="6"/>
  </si>
  <si>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</si>
  <si>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</si>
  <si>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</si>
  <si>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</si>
  <si>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</si>
  <si>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</si>
  <si>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</si>
  <si>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</si>
  <si>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</si>
  <si>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</si>
  <si>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</si>
  <si>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</si>
  <si>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</si>
  <si>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</si>
  <si>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</si>
  <si>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31.01.01(人)</t>
  </si>
  <si>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</si>
  <si>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</si>
  <si>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</si>
  <si>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</si>
  <si>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</si>
  <si>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</si>
  <si>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</si>
  <si>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城里町開発公社</t>
  </si>
  <si>
    <t>うち日本人(人)</t>
  </si>
  <si>
    <t>第1次</t>
    <rPh sb="0" eb="1">
      <t>ダイ</t>
    </rPh>
    <rPh sb="2" eb="3">
      <t>ジ</t>
    </rPh>
    <phoneticPr fontId="6"/>
  </si>
  <si>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</si>
  <si>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6"/>
  </si>
  <si>
    <t>　　軽自動車税</t>
  </si>
  <si>
    <t>実質単年度収支</t>
  </si>
  <si>
    <t>茨城県城里町</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</si>
  <si>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</si>
  <si>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</si>
  <si>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7"/>
  </si>
  <si>
    <t>人件費及び人件費に準ずる費用</t>
    <rPh sb="0" eb="3">
      <t>ジンケンヒ</t>
    </rPh>
    <rPh sb="3" eb="4">
      <t>オヨ</t>
    </rPh>
    <rPh sb="5" eb="8">
      <t>ジンケンヒ</t>
    </rPh>
    <rPh sb="9" eb="10">
      <t>ジュン</t>
    </rPh>
    <rPh sb="12" eb="14">
      <t>ヒヨウ</t>
    </rPh>
    <phoneticPr fontId="6"/>
  </si>
  <si>
    <t>　扶助費</t>
  </si>
  <si>
    <t>　うち、健全化法施行規則附則第三条に係る負担見込額</t>
  </si>
  <si>
    <t>　将来負担比率</t>
    <rPh sb="1" eb="3">
      <t>ショウライ</t>
    </rPh>
    <rPh sb="3" eb="5">
      <t>フタン</t>
    </rPh>
    <rPh sb="5" eb="7">
      <t>ヒリツ</t>
    </rPh>
    <phoneticPr fontId="6"/>
  </si>
  <si>
    <t>茨城県市町村総合事務組合（県民交通災害共済事業特別会計）</t>
  </si>
  <si>
    <t>後期高齢者医療特別会計</t>
  </si>
  <si>
    <t>基準財政収入額</t>
  </si>
  <si>
    <t>公共下水道事業特別会計</t>
  </si>
  <si>
    <t>-1.7</t>
  </si>
  <si>
    <t>標準税収入額等</t>
  </si>
  <si>
    <t>上水道事業会計</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</si>
  <si>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</si>
  <si>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</si>
  <si>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</si>
  <si>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</si>
  <si>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</si>
  <si>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</si>
  <si>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</si>
  <si>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</si>
  <si>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</si>
  <si>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</si>
  <si>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</si>
  <si>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</si>
  <si>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</si>
  <si>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</si>
  <si>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</si>
  <si>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</si>
  <si>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</si>
  <si>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</si>
  <si>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</si>
  <si>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</si>
  <si>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</si>
  <si>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</si>
  <si>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</si>
  <si>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</si>
  <si>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</si>
  <si>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</si>
  <si>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</si>
  <si>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</si>
  <si>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</si>
  <si>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</si>
  <si>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</si>
  <si>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</si>
  <si>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</si>
  <si>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</si>
  <si>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</si>
  <si>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</si>
  <si>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</si>
  <si>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</si>
  <si>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</si>
  <si>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</si>
  <si>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</si>
  <si>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桂ふるさと振興センター</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</si>
  <si>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</si>
  <si>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</si>
  <si>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</si>
  <si>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</si>
  <si>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</si>
  <si>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</si>
  <si>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</si>
  <si>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</si>
  <si>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</si>
  <si>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</si>
  <si>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</si>
  <si>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</si>
  <si>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</si>
  <si>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</si>
  <si>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</si>
  <si>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</si>
  <si>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</si>
  <si>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</si>
  <si>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</si>
  <si>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</si>
  <si>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</si>
  <si>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</si>
  <si>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</si>
  <si>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</si>
  <si>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</si>
  <si>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</si>
  <si>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 3.58</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</si>
  <si>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</si>
  <si>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</si>
  <si>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</si>
  <si>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</si>
  <si>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</si>
  <si>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</si>
  <si>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</si>
  <si>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</si>
  <si>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</si>
  <si>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</si>
  <si>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</si>
  <si>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</si>
  <si>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普通税</t>
    <rPh sb="0" eb="2">
      <t>フツウ</t>
    </rPh>
    <rPh sb="2" eb="3">
      <t>ゼイ</t>
    </rPh>
    <phoneticPr fontId="37"/>
  </si>
  <si>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</si>
  <si>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</si>
  <si>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</si>
  <si>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</si>
  <si>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</si>
  <si>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</si>
  <si>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</si>
  <si>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</si>
  <si>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</si>
  <si>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</si>
  <si>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</si>
  <si>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</si>
  <si>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株式等譲渡所得割交付金</t>
    <rPh sb="0" eb="2">
      <t>カブシキ</t>
    </rPh>
    <rPh sb="2" eb="3">
      <t>トウ</t>
    </rPh>
    <rPh sb="3" eb="5">
      <t>ジョウト</t>
    </rPh>
    <rPh sb="5" eb="7">
      <t>ショトク</t>
    </rPh>
    <rPh sb="7" eb="8">
      <t>ワリ</t>
    </rPh>
    <rPh sb="8" eb="11">
      <t>コウフキン</t>
    </rPh>
    <phoneticPr fontId="37"/>
  </si>
  <si>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</si>
  <si>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</si>
  <si>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</si>
  <si>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</si>
  <si>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</si>
  <si>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</si>
  <si>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</si>
  <si>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</si>
  <si>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</si>
  <si>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</si>
  <si>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</si>
  <si>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</si>
  <si>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土木費</t>
  </si>
  <si>
    <t>特別地方消費税交付金</t>
  </si>
  <si>
    <t>消防費</t>
  </si>
  <si>
    <t>公債費に準ずる債務負担行為に係るもの</t>
  </si>
  <si>
    <t>自動車取得税交付金</t>
  </si>
  <si>
    <t>　　市町村たばこ税</t>
  </si>
  <si>
    <t>教育費</t>
  </si>
  <si>
    <t>　　鉱産税</t>
  </si>
  <si>
    <t>災害復旧費</t>
  </si>
  <si>
    <t>　　特別土地保有税</t>
  </si>
  <si>
    <t>企業債
（地方債）
現在高</t>
  </si>
  <si>
    <t>公債費</t>
  </si>
  <si>
    <t>ふるさと応援基金</t>
  </si>
  <si>
    <t>諸支出金</t>
    <rPh sb="3" eb="4">
      <t>キン</t>
    </rPh>
    <phoneticPr fontId="38"/>
  </si>
  <si>
    <t>目的税</t>
  </si>
  <si>
    <t>前年度繰上充用金</t>
  </si>
  <si>
    <t>茨城県後期高齢者医療広域連合（後期高齢医療特別会計）</t>
  </si>
  <si>
    <t>　法定目的税</t>
  </si>
  <si>
    <t>経常損益</t>
  </si>
  <si>
    <t>※平成31年度中に市町村合併した団体で、合併前の団体ごとの決算に基づく実質公債費比率を算出していない団体については、グラフを表記しない。</t>
  </si>
  <si>
    <t>　震災復興特別交付税</t>
  </si>
  <si>
    <t>　　入湯税</t>
  </si>
  <si>
    <t>　投資・出資金・貸付金</t>
  </si>
  <si>
    <t>　　事業所税</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</si>
  <si>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</si>
  <si>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</si>
  <si>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</si>
  <si>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茨城県後期高齢者医療広域連合（一般会計）</t>
  </si>
  <si>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</si>
  <si>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</si>
  <si>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</si>
  <si>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</si>
  <si>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</si>
  <si>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</si>
  <si>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</si>
  <si>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6"/>
  </si>
  <si>
    <t>H27</t>
  </si>
  <si>
    <t>　　水利地益税等</t>
  </si>
  <si>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</si>
  <si>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</si>
  <si>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</si>
  <si>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</si>
  <si>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旧法による税</t>
  </si>
  <si>
    <t>合計</t>
  </si>
  <si>
    <t>他会計等
からの
繰入金</t>
  </si>
  <si>
    <t>都道府県支出金</t>
  </si>
  <si>
    <t>平成30年度</t>
    <rPh sb="0" eb="2">
      <t>ヘイセイ</t>
    </rPh>
    <rPh sb="4" eb="6">
      <t>ネンド</t>
    </rPh>
    <phoneticPr fontId="6"/>
  </si>
  <si>
    <t xml:space="preserve"> H26</t>
  </si>
  <si>
    <t>現年</t>
    <rPh sb="0" eb="1">
      <t>ゲン</t>
    </rPh>
    <rPh sb="1" eb="2">
      <t>ネン</t>
    </rPh>
    <phoneticPr fontId="6"/>
  </si>
  <si>
    <t>公共施設整備基金</t>
  </si>
  <si>
    <t>　うち元金</t>
  </si>
  <si>
    <t>繰入金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</si>
  <si>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</si>
  <si>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</si>
  <si>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</si>
  <si>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</si>
  <si>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</si>
  <si>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</si>
  <si>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</si>
  <si>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</si>
  <si>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</si>
  <si>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</si>
  <si>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</si>
  <si>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</si>
  <si>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</si>
  <si>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うち減収補塡債(特例分)</t>
    <rPh sb="4" eb="5">
      <t>シュウ</t>
    </rPh>
    <rPh sb="9" eb="10">
      <t>トク</t>
    </rPh>
    <rPh sb="10" eb="11">
      <t>レイ</t>
    </rPh>
    <rPh sb="11" eb="12">
      <t>ブン</t>
    </rPh>
    <phoneticPr fontId="35"/>
  </si>
  <si>
    <t>下水道</t>
  </si>
  <si>
    <t>財政再生基準</t>
  </si>
  <si>
    <t>実質公債費比率</t>
  </si>
  <si>
    <t>再差引収支</t>
    <rPh sb="0" eb="1">
      <t>サイ</t>
    </rPh>
    <rPh sb="1" eb="3">
      <t>サシヒキ</t>
    </rPh>
    <rPh sb="3" eb="5">
      <t>シュウシ</t>
    </rPh>
    <phoneticPr fontId="6"/>
  </si>
  <si>
    <t>　うち臨時財政対策債</t>
  </si>
  <si>
    <t>歳入合計</t>
  </si>
  <si>
    <t>加入世帯数(世帯)</t>
  </si>
  <si>
    <t>工業用水道</t>
  </si>
  <si>
    <t>　繰出金</t>
  </si>
  <si>
    <t>茨城租税債権管理機構（一般会計）</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</si>
  <si>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</si>
  <si>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</si>
  <si>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</si>
  <si>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</si>
  <si>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</si>
  <si>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</si>
  <si>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</si>
  <si>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</si>
  <si>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</si>
  <si>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</si>
  <si>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</si>
  <si>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</si>
  <si>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</si>
  <si>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</si>
  <si>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</si>
  <si>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</si>
  <si>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</si>
  <si>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</si>
  <si>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</si>
  <si>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</si>
  <si>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</si>
  <si>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</si>
  <si>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</si>
  <si>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</si>
  <si>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</si>
  <si>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</si>
  <si>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</si>
  <si>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</si>
  <si>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</si>
  <si>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</si>
  <si>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</si>
  <si>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</si>
  <si>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</si>
  <si>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</si>
  <si>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</si>
  <si>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</si>
  <si>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</si>
  <si>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</si>
  <si>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</si>
  <si>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</si>
  <si>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国民健康保険特別会計（事業勘定）</t>
  </si>
  <si>
    <t>国民健康保険特別会計（施設勘定）</t>
  </si>
  <si>
    <t>(Ｆ)</t>
  </si>
  <si>
    <t xml:space="preserve">組合等負担等見込額 </t>
    <rPh sb="0" eb="2">
      <t>クミアイ</t>
    </rPh>
    <rPh sb="2" eb="3">
      <t>トウ</t>
    </rPh>
    <rPh sb="3" eb="5">
      <t>フタン</t>
    </rPh>
    <rPh sb="5" eb="6">
      <t>トウ</t>
    </rPh>
    <rPh sb="6" eb="9">
      <t>ミコミガク</t>
    </rPh>
    <phoneticPr fontId="33"/>
  </si>
  <si>
    <t>介護保険特別会計（保険事業勘定）</t>
  </si>
  <si>
    <t>介護保険特別会計（介護サービス事業勘定）</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</si>
  <si>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</si>
  <si>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</si>
  <si>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</si>
  <si>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</si>
  <si>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</si>
  <si>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</si>
  <si>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</si>
  <si>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</si>
  <si>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</si>
  <si>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</si>
  <si>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</si>
  <si>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</si>
  <si>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</si>
  <si>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将来負担比率</t>
    <rPh sb="0" eb="2">
      <t>ショウライ</t>
    </rPh>
    <rPh sb="2" eb="4">
      <t>フタン</t>
    </rPh>
    <rPh sb="4" eb="6">
      <t>ヒリツ</t>
    </rPh>
    <phoneticPr fontId="36"/>
  </si>
  <si>
    <t>PFI事業に係るもの</t>
    <rPh sb="3" eb="5">
      <t>ジギョウ</t>
    </rPh>
    <rPh sb="6" eb="7">
      <t>カカ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</si>
  <si>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</si>
  <si>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</si>
  <si>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</si>
  <si>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</si>
  <si>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</si>
  <si>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</si>
  <si>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</si>
  <si>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</si>
  <si>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</si>
  <si>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</si>
  <si>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</si>
  <si>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</si>
  <si>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</si>
  <si>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</si>
  <si>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</si>
  <si>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</si>
  <si>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</si>
  <si>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</si>
  <si>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</si>
  <si>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</si>
  <si>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平成30年度</t>
    <rPh sb="0" eb="2">
      <t>ヘイセイ</t>
    </rPh>
    <rPh sb="4" eb="6">
      <t>ネンド</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</si>
  <si>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</si>
  <si>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</si>
  <si>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</si>
  <si>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</si>
  <si>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</si>
  <si>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</si>
  <si>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</si>
  <si>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</si>
  <si>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</si>
  <si>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</si>
  <si>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</si>
  <si>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</si>
  <si>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</si>
  <si>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</si>
  <si>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</si>
  <si>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</si>
  <si>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</si>
  <si>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</si>
  <si>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</si>
  <si>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</si>
  <si>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</si>
  <si>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</si>
  <si>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</si>
  <si>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</si>
  <si>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</si>
  <si>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</si>
  <si>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H26</t>
  </si>
  <si>
    <t>H28</t>
  </si>
  <si>
    <t>H30</t>
  </si>
  <si>
    <t>▲ 9.72</t>
  </si>
  <si>
    <t>▲ 5.48</t>
  </si>
  <si>
    <t>その他会計（赤字）</t>
  </si>
  <si>
    <t>H27末</t>
  </si>
  <si>
    <t>H26末</t>
  </si>
  <si>
    <t>H28末</t>
  </si>
  <si>
    <t>水戸地方農業共済事務組合（農業共済事業会計）</t>
  </si>
  <si>
    <t>H29末</t>
  </si>
  <si>
    <t>茨城県市町村総合事務組合（一般会計）</t>
  </si>
  <si>
    <t>公共施設等総合管理基金</t>
  </si>
  <si>
    <t>地域福祉振興基金</t>
  </si>
  <si>
    <t>生活環境整備基金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</si>
  <si>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</si>
  <si>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</si>
  <si>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</si>
  <si>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</si>
  <si>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</si>
  <si>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r>
      <t>　将来負担比率は減少傾向であったが、前年度と比較して</t>
    </r>
    <r>
      <rPr>
        <sz val="11"/>
        <color auto="1"/>
        <rFont val="ＭＳ Ｐゴシック"/>
      </rPr>
      <t>2.0</t>
    </r>
    <r>
      <rPr>
        <sz val="11"/>
        <color indexed="8"/>
        <rFont val="ＭＳ Ｐゴシック"/>
      </rPr>
      <t>ポイント増加しており、類似団体平均と比べ高い傾向にある。一方、有形固定資産減価償却率については類似団体平均より低い水準となっているが、上昇傾向である。これは、認定こども園などの施設の老朽化が進んでいることが要因である。
　公共施設については、施設の集約化・複合化を進めており、今後、既存施設の有効活用や機能の再配置に取り組んでいく。また、町債残高については、町村合併以降、減少傾向にあるが、東日本大震災からの復興に資する大型事業により、町債発行額増加し残高の増加が見込まれる。
　今後も、公共施設等総合管理計画に基づき計画的な施設管理に努める。</t>
    </r>
    <rPh sb="1" eb="3">
      <t>ショウライ</t>
    </rPh>
    <rPh sb="3" eb="5">
      <t>フタン</t>
    </rPh>
    <rPh sb="5" eb="7">
      <t>ヒリツ</t>
    </rPh>
    <rPh sb="8" eb="10">
      <t>ゲンショウ</t>
    </rPh>
    <rPh sb="10" eb="12">
      <t>ケイコウ</t>
    </rPh>
    <rPh sb="18" eb="21">
      <t>ゼンネンド</t>
    </rPh>
    <rPh sb="22" eb="24">
      <t>ヒカク</t>
    </rPh>
    <rPh sb="33" eb="35">
      <t>ゾウカ</t>
    </rPh>
    <rPh sb="40" eb="42">
      <t>ルイジ</t>
    </rPh>
    <rPh sb="42" eb="44">
      <t>ダンタイ</t>
    </rPh>
    <rPh sb="44" eb="46">
      <t>ヘイキン</t>
    </rPh>
    <rPh sb="47" eb="48">
      <t>クラ</t>
    </rPh>
    <rPh sb="49" eb="50">
      <t>タカ</t>
    </rPh>
    <rPh sb="51" eb="53">
      <t>ケイコウ</t>
    </rPh>
    <rPh sb="57" eb="59">
      <t>イッポウ</t>
    </rPh>
    <rPh sb="60" eb="62">
      <t>ユウケイ</t>
    </rPh>
    <rPh sb="62" eb="64">
      <t>コテイ</t>
    </rPh>
    <rPh sb="64" eb="66">
      <t>シサン</t>
    </rPh>
    <rPh sb="66" eb="68">
      <t>ゲンカ</t>
    </rPh>
    <rPh sb="68" eb="70">
      <t>ショウキャク</t>
    </rPh>
    <rPh sb="70" eb="71">
      <t>リツ</t>
    </rPh>
    <rPh sb="76" eb="78">
      <t>ルイジ</t>
    </rPh>
    <rPh sb="78" eb="80">
      <t>ダンタイ</t>
    </rPh>
    <rPh sb="80" eb="82">
      <t>ヘイキン</t>
    </rPh>
    <rPh sb="84" eb="85">
      <t>ヒク</t>
    </rPh>
    <rPh sb="86" eb="88">
      <t>スイジュン</t>
    </rPh>
    <rPh sb="96" eb="98">
      <t>ジョウショウ</t>
    </rPh>
    <rPh sb="98" eb="100">
      <t>ケイコウ</t>
    </rPh>
    <rPh sb="108" eb="110">
      <t>ニンテイ</t>
    </rPh>
    <rPh sb="113" eb="114">
      <t>エン</t>
    </rPh>
    <rPh sb="117" eb="119">
      <t>シセツ</t>
    </rPh>
    <rPh sb="120" eb="123">
      <t>ロウキュウカ</t>
    </rPh>
    <rPh sb="124" eb="125">
      <t>スス</t>
    </rPh>
    <rPh sb="132" eb="134">
      <t>ヨウイン</t>
    </rPh>
    <rPh sb="140" eb="142">
      <t>コウキョウ</t>
    </rPh>
    <rPh sb="142" eb="144">
      <t>シセツ</t>
    </rPh>
    <rPh sb="150" eb="152">
      <t>シセツ</t>
    </rPh>
    <rPh sb="153" eb="156">
      <t>シュウヤクカ</t>
    </rPh>
    <rPh sb="157" eb="160">
      <t>フクゴウカ</t>
    </rPh>
    <rPh sb="161" eb="162">
      <t>スス</t>
    </rPh>
    <rPh sb="167" eb="169">
      <t>コンゴ</t>
    </rPh>
    <rPh sb="170" eb="172">
      <t>キゾン</t>
    </rPh>
    <rPh sb="172" eb="174">
      <t>シセツ</t>
    </rPh>
    <rPh sb="175" eb="177">
      <t>ユウコウ</t>
    </rPh>
    <rPh sb="177" eb="179">
      <t>カツヨウ</t>
    </rPh>
    <rPh sb="180" eb="182">
      <t>キノウ</t>
    </rPh>
    <rPh sb="183" eb="186">
      <t>サイハイチ</t>
    </rPh>
    <rPh sb="187" eb="188">
      <t>ト</t>
    </rPh>
    <rPh sb="189" eb="190">
      <t>ク</t>
    </rPh>
    <rPh sb="198" eb="200">
      <t>チョウサイ</t>
    </rPh>
    <rPh sb="200" eb="202">
      <t>ザンダカ</t>
    </rPh>
    <rPh sb="208" eb="210">
      <t>チョウソン</t>
    </rPh>
    <rPh sb="210" eb="212">
      <t>ガッペイ</t>
    </rPh>
    <rPh sb="212" eb="214">
      <t>イコウ</t>
    </rPh>
    <rPh sb="215" eb="217">
      <t>ゲンショウ</t>
    </rPh>
    <rPh sb="217" eb="219">
      <t>ケイコウ</t>
    </rPh>
    <rPh sb="224" eb="225">
      <t>ヒガシ</t>
    </rPh>
    <rPh sb="225" eb="227">
      <t>ニホン</t>
    </rPh>
    <rPh sb="227" eb="230">
      <t>ダイシンサイ</t>
    </rPh>
    <rPh sb="233" eb="235">
      <t>フッコウ</t>
    </rPh>
    <rPh sb="236" eb="237">
      <t>シ</t>
    </rPh>
    <rPh sb="239" eb="241">
      <t>オオガタ</t>
    </rPh>
    <rPh sb="241" eb="243">
      <t>ジギョウ</t>
    </rPh>
    <rPh sb="247" eb="249">
      <t>チョウサイ</t>
    </rPh>
    <rPh sb="249" eb="252">
      <t>ハッコウガク</t>
    </rPh>
    <rPh sb="252" eb="254">
      <t>ゾウカ</t>
    </rPh>
    <rPh sb="255" eb="257">
      <t>ザンダカ</t>
    </rPh>
    <rPh sb="258" eb="260">
      <t>ゾウカ</t>
    </rPh>
    <rPh sb="261" eb="263">
      <t>ミコ</t>
    </rPh>
    <rPh sb="269" eb="271">
      <t>コンゴ</t>
    </rPh>
    <rPh sb="273" eb="275">
      <t>コウキョウ</t>
    </rPh>
    <rPh sb="275" eb="277">
      <t>シセツ</t>
    </rPh>
    <rPh sb="277" eb="278">
      <t>トウ</t>
    </rPh>
    <rPh sb="278" eb="280">
      <t>ソウゴウ</t>
    </rPh>
    <rPh sb="280" eb="282">
      <t>カンリ</t>
    </rPh>
    <rPh sb="282" eb="284">
      <t>ケイカク</t>
    </rPh>
    <rPh sb="285" eb="286">
      <t>モト</t>
    </rPh>
    <rPh sb="288" eb="291">
      <t>ケイカクテキ</t>
    </rPh>
    <rPh sb="292" eb="294">
      <t>シセツ</t>
    </rPh>
    <rPh sb="294" eb="296">
      <t>カンリ</t>
    </rPh>
    <rPh sb="297" eb="298">
      <t>ツト</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</si>
</sst>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3">
    <font>
      <sz val="11"/>
      <color theme="1"/>
      <name val="ＭＳ Ｐゴシック"/>
    </font>
    <font>
      <sz val="11"/>
      <color auto="1"/>
      <name val="ＭＳ Ｐゴシック"/>
    </font>
    <font>
      <sz val="9"/>
      <color indexed="8"/>
      <name val="ＭＳ ゴシック"/>
    </font>
    <font>
      <sz val="11"/>
      <color indexed="8"/>
      <name val="ＭＳ Ｐゴシック"/>
    </font>
    <font>
      <sz val="11"/>
      <color theme="1"/>
      <name val="游ゴシック"/>
      <scheme val="minor"/>
    </font>
    <font>
      <sz val="11"/>
      <color theme="1"/>
      <name val="ＭＳ Ｐゴシック"/>
    </font>
    <font>
      <sz val="6"/>
      <color auto="1"/>
      <name val="ＭＳ Ｐゴシック"/>
    </font>
    <font>
      <b/>
      <sz val="28"/>
      <color auto="1"/>
      <name val="ＭＳ ゴシック"/>
    </font>
    <font>
      <b/>
      <sz val="20"/>
      <color indexed="8"/>
      <name val="ＭＳ ゴシック"/>
    </font>
    <font>
      <b/>
      <sz val="9"/>
      <color indexed="8"/>
      <name val="ＭＳ ゴシック"/>
    </font>
    <font>
      <sz val="8"/>
      <color indexed="8"/>
      <name val="ＭＳ ゴシック"/>
    </font>
    <font>
      <sz val="9"/>
      <color auto="1"/>
      <name val="ＭＳ ゴシック"/>
    </font>
    <font>
      <sz val="9"/>
      <color indexed="8"/>
      <name val="ＭＳ Ｐゴシック"/>
    </font>
    <font>
      <b/>
      <sz val="9"/>
      <color indexed="12"/>
      <name val="ＭＳ ゴシック"/>
    </font>
    <font>
      <b/>
      <sz val="18"/>
      <color indexed="8"/>
      <name val="ＭＳ ゴシック"/>
    </font>
    <font>
      <sz val="11"/>
      <color indexed="8"/>
      <name val="ＭＳ ゴシック"/>
    </font>
    <font>
      <sz val="12"/>
      <color indexed="8"/>
      <name val="ＭＳ Ｐゴシック"/>
    </font>
    <font>
      <b/>
      <sz val="24"/>
      <color indexed="8"/>
      <name val="ＭＳ ゴシック"/>
    </font>
    <font>
      <sz val="14"/>
      <color indexed="8"/>
      <name val="ＭＳ Ｐゴシック"/>
    </font>
    <font>
      <strike/>
      <sz val="14"/>
      <color indexed="8"/>
      <name val="ＭＳ Ｐゴシック"/>
    </font>
    <font>
      <sz val="12"/>
      <color indexed="8"/>
      <name val="ＭＳ ゴシック"/>
    </font>
    <font>
      <b/>
      <sz val="12"/>
      <color indexed="8"/>
      <name val="ＭＳ ゴシック"/>
    </font>
    <font>
      <sz val="11"/>
      <color auto="1"/>
      <name val="ＭＳ ゴシック"/>
    </font>
    <font>
      <sz val="14"/>
      <color indexed="8"/>
      <name val="ＭＳ ゴシック"/>
    </font>
    <font>
      <sz val="13"/>
      <color indexed="8"/>
      <name val="ＭＳ ゴシック"/>
    </font>
    <font>
      <b/>
      <sz val="16"/>
      <color indexed="8"/>
      <name val="ＭＳ ゴシック"/>
    </font>
    <font>
      <sz val="13"/>
      <color theme="1"/>
      <name val="ＭＳ ゴシック"/>
    </font>
    <font>
      <sz val="13"/>
      <color rgb="FFFF0000"/>
      <name val="ＭＳ ゴシック"/>
    </font>
    <font>
      <sz val="11"/>
      <color rgb="FFFF0000"/>
      <name val="ＭＳ ゴシック"/>
    </font>
    <font>
      <sz val="16"/>
      <color indexed="8"/>
      <name val="ＭＳ ゴシック"/>
    </font>
    <font>
      <sz val="16"/>
      <color auto="1"/>
      <name val="ＭＳ ゴシック"/>
    </font>
    <font>
      <sz val="14"/>
      <color theme="1"/>
      <name val="ＭＳ Ｐゴシック"/>
    </font>
    <font>
      <sz val="10"/>
      <color indexed="8"/>
      <name val="ＭＳ Ｐゴシック"/>
    </font>
    <font>
      <b/>
      <sz val="18"/>
      <color indexed="8"/>
      <name val="ＭＳ ゴシック"/>
    </font>
    <font>
      <sz val="11"/>
      <color indexed="8"/>
      <name val="ＭＳ Ｐゴシック"/>
    </font>
    <font>
      <sz val="11"/>
      <color auto="1"/>
      <name val="ＭＳ Ｐゴシック"/>
    </font>
    <font>
      <sz val="9"/>
      <color indexed="8"/>
      <name val="ＭＳ ゴシック"/>
    </font>
    <font>
      <sz val="9"/>
      <color auto="1"/>
      <name val="ＭＳ ゴシック"/>
    </font>
    <font>
      <sz val="6"/>
      <color auto="1"/>
      <name val="ＭＳ ゴシック"/>
    </font>
    <font>
      <b/>
      <sz val="13"/>
      <color indexed="56"/>
      <name val="ＭＳ ゴシック"/>
    </font>
    <font>
      <b/>
      <sz val="9"/>
      <color indexed="9"/>
      <name val="ＭＳ ゴシック"/>
    </font>
    <font>
      <sz val="11"/>
      <color indexed="8"/>
      <name val="ＭＳ ゴシック"/>
    </font>
    <font>
      <sz val="11"/>
      <color auto="1"/>
      <name val="ＭＳ ゴシック"/>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41"/>
        <bgColor indexed="64"/>
      </patternFill>
    </fill>
    <fill>
      <patternFill patternType="solid">
        <fgColor indexed="27"/>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0" borderId="0" xfId="18" applyFont="1">
      <alignment vertical="center"/>
    </xf>
    <xf numFmtId="0" fontId="23" fillId="6"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4" fillId="0" borderId="0" xfId="18" applyFont="1" applyFill="1" applyBorder="1" applyAlignment="1"/>
    <xf numFmtId="0" fontId="23" fillId="6" borderId="18" xfId="18" applyFont="1" applyFill="1" applyBorder="1" applyAlignment="1">
      <alignment horizontal="right" vertical="top"/>
    </xf>
    <xf numFmtId="0" fontId="24" fillId="0" borderId="22" xfId="18" applyFont="1" applyFill="1" applyBorder="1" applyAlignment="1">
      <alignment horizontal="left" vertical="center" wrapText="1"/>
    </xf>
    <xf numFmtId="0" fontId="24" fillId="0" borderId="35" xfId="18" applyFont="1" applyFill="1" applyBorder="1" applyAlignment="1">
      <alignment horizontal="left" vertical="center" wrapText="1"/>
    </xf>
    <xf numFmtId="0" fontId="24" fillId="0" borderId="36" xfId="18" applyFont="1" applyFill="1" applyBorder="1" applyAlignment="1">
      <alignment horizontal="left" vertical="center" wrapText="1"/>
    </xf>
    <xf numFmtId="0" fontId="24" fillId="0" borderId="0" xfId="18" applyNumberFormat="1" applyFont="1" applyFill="1" applyBorder="1" applyAlignment="1">
      <alignment vertical="center" wrapText="1"/>
    </xf>
    <xf numFmtId="0" fontId="23" fillId="6" borderId="64" xfId="18" applyFont="1" applyFill="1" applyBorder="1" applyAlignment="1">
      <alignment horizontal="right" vertical="top"/>
    </xf>
    <xf numFmtId="0" fontId="24" fillId="0" borderId="50" xfId="18" applyFont="1" applyFill="1" applyBorder="1" applyAlignment="1">
      <alignment horizontal="left" vertical="center" wrapText="1"/>
    </xf>
    <xf numFmtId="0" fontId="24" fillId="0" borderId="51" xfId="18" applyFont="1" applyBorder="1" applyAlignment="1">
      <alignment horizontal="left" vertical="center" wrapText="1"/>
    </xf>
    <xf numFmtId="0" fontId="24" fillId="0" borderId="52" xfId="18" applyFont="1" applyBorder="1" applyAlignment="1">
      <alignment horizontal="left" vertical="center" wrapText="1"/>
    </xf>
    <xf numFmtId="0" fontId="23" fillId="6" borderId="13" xfId="18" applyFont="1" applyFill="1" applyBorder="1" applyAlignment="1">
      <alignment horizontal="center" vertical="center"/>
    </xf>
    <xf numFmtId="185" fontId="23" fillId="0" borderId="182" xfId="18" applyNumberFormat="1" applyFont="1" applyFill="1" applyBorder="1" applyAlignment="1">
      <alignment horizontal="right" vertical="center" shrinkToFit="1"/>
    </xf>
    <xf numFmtId="185" fontId="23" fillId="0" borderId="183"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6" borderId="24" xfId="18" applyFont="1" applyFill="1" applyBorder="1" applyAlignment="1">
      <alignment horizontal="center" vertical="center"/>
    </xf>
    <xf numFmtId="185" fontId="23" fillId="0" borderId="184"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5" xfId="18" applyNumberFormat="1" applyFont="1" applyFill="1" applyBorder="1" applyAlignment="1">
      <alignment horizontal="right" vertical="center" shrinkToFit="1"/>
    </xf>
    <xf numFmtId="0" fontId="25" fillId="0" borderId="0" xfId="6" applyFont="1" applyAlignment="1">
      <alignment horizontal="right" vertical="center"/>
    </xf>
    <xf numFmtId="0" fontId="23" fillId="6"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3" fillId="7"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7"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7"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7"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7"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5" xfId="6" applyNumberFormat="1" applyFont="1" applyFill="1" applyBorder="1" applyAlignment="1" applyProtection="1">
      <alignment horizontal="right" vertical="center" shrinkToFit="1"/>
    </xf>
    <xf numFmtId="0" fontId="23" fillId="7"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4" fillId="7"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6" fillId="0" borderId="0" xfId="8" applyFont="1" applyAlignment="1"/>
    <xf numFmtId="0" fontId="26" fillId="8" borderId="6" xfId="8" applyFont="1" applyFill="1" applyBorder="1" applyAlignment="1"/>
    <xf numFmtId="0" fontId="26" fillId="0" borderId="18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4" fillId="7"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4" xfId="8" applyFont="1" applyBorder="1" applyAlignment="1">
      <alignment horizontal="center" vertical="center" wrapText="1"/>
    </xf>
    <xf numFmtId="0" fontId="26" fillId="0" borderId="185"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4" fillId="7"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4" fillId="7"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4" fillId="7" borderId="13" xfId="8" applyFont="1" applyFill="1" applyBorder="1" applyAlignment="1">
      <alignment horizontal="center" vertical="center"/>
    </xf>
    <xf numFmtId="183" fontId="24" fillId="0" borderId="182" xfId="8" applyNumberFormat="1" applyFont="1" applyFill="1" applyBorder="1" applyAlignment="1" applyProtection="1">
      <alignment horizontal="right" vertical="center" shrinkToFit="1"/>
    </xf>
    <xf numFmtId="183" fontId="24" fillId="0" borderId="183"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4" fillId="7" borderId="24" xfId="8" applyFont="1" applyFill="1" applyBorder="1" applyAlignment="1">
      <alignment horizontal="center" vertical="center"/>
    </xf>
    <xf numFmtId="183" fontId="24" fillId="0" borderId="184"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5"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4" xfId="8" applyNumberFormat="1" applyFont="1" applyBorder="1" applyAlignment="1" applyProtection="1">
      <alignment horizontal="right" vertical="center" shrinkToFit="1"/>
      <protection locked="0"/>
    </xf>
    <xf numFmtId="183" fontId="26" fillId="0" borderId="185" xfId="8" applyNumberFormat="1" applyFont="1" applyBorder="1" applyAlignment="1" applyProtection="1">
      <alignment horizontal="right" vertical="center" shrinkToFit="1"/>
      <protection locked="0"/>
    </xf>
    <xf numFmtId="0" fontId="25" fillId="0" borderId="0" xfId="8" applyFont="1" applyAlignment="1">
      <alignment horizontal="center" vertical="center"/>
    </xf>
    <xf numFmtId="0" fontId="24" fillId="7"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7" borderId="45" xfId="7" applyFont="1" applyFill="1" applyBorder="1" applyAlignment="1">
      <alignment horizontal="center" vertical="center"/>
    </xf>
    <xf numFmtId="0" fontId="29" fillId="7"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7"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7"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5"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5"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1"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worksheet" Target="worksheets/sheet7.xml" Id="rId7" /><Relationship Type="http://schemas.openxmlformats.org/officeDocument/2006/relationships/worksheet" Target="worksheets/sheet8.xml" Id="rId8" /><Relationship Type="http://schemas.openxmlformats.org/officeDocument/2006/relationships/worksheet" Target="worksheets/sheet9.xml" Id="rId9" /><Relationship Type="http://schemas.openxmlformats.org/officeDocument/2006/relationships/worksheet" Target="worksheets/sheet10.xml" Id="rId10" /><Relationship Type="http://schemas.openxmlformats.org/officeDocument/2006/relationships/worksheet" Target="worksheets/sheet11.xml" Id="rId11" /><Relationship Type="http://schemas.openxmlformats.org/officeDocument/2006/relationships/worksheet" Target="worksheets/sheet12.xml" Id="rId12" /><Relationship Type="http://schemas.openxmlformats.org/officeDocument/2006/relationships/worksheet" Target="worksheets/sheet13.xml" Id="rId13" /><Relationship Type="http://schemas.openxmlformats.org/officeDocument/2006/relationships/worksheet" Target="worksheets/sheet14.xml" Id="rId14" /><Relationship Type="http://schemas.openxmlformats.org/officeDocument/2006/relationships/worksheet" Target="worksheets/sheet15.xml" Id="rId15" /><Relationship Type="http://schemas.openxmlformats.org/officeDocument/2006/relationships/worksheet" Target="worksheets/sheet16.xml" Id="rId16" /><Relationship Type="http://schemas.openxmlformats.org/officeDocument/2006/relationships/worksheet" Target="worksheets/sheet17.xml" Id="rId17" /><Relationship Type="http://schemas.openxmlformats.org/officeDocument/2006/relationships/externalLink" Target="externalLinks/externalLink1.xml" Id="rId18" /><Relationship Type="http://schemas.openxmlformats.org/officeDocument/2006/relationships/theme" Target="theme/theme1.xml" Id="rId19" /><Relationship Type="http://schemas.openxmlformats.org/officeDocument/2006/relationships/sharedStrings" Target="sharedStrings.xml" Id="rId20" /><Relationship Type="http://schemas.openxmlformats.org/officeDocument/2006/relationships/styles" Target="styles.xml" Id="rId21" /></Relationships>
</file>

<file path=xl/charts/_rels/chart1.xml.rels>&#65279;<?xml version="1.0" encoding="utf-8"?><Relationships xmlns="http://schemas.openxmlformats.org/package/2006/relationships"><Relationship Type="http://schemas.openxmlformats.org/officeDocument/2006/relationships/chartUserShapes" Target="../drawings/drawing5.xml" Id="rId1" /></Relationships>
</file>

<file path=xl/charts/_rels/chart7.xml.rels>&#65279;<?xml version="1.0" encoding="utf-8"?><Relationships xmlns="http://schemas.openxmlformats.org/package/2006/relationships"><Relationship Type="http://schemas.openxmlformats.org/officeDocument/2006/relationships/themeOverride" Target="../theme/themeOverride1.xml" Id="rId1" /></Relationships>
</file>

<file path=xl/charts/_rels/chart8.xml.rels>&#65279;<?xml version="1.0" encoding="utf-8"?><Relationships xmlns="http://schemas.openxmlformats.org/package/2006/relationships"><Relationship Type="http://schemas.openxmlformats.org/officeDocument/2006/relationships/themeOverride" Target="../theme/themeOverride2.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53292</c:v>
                </c:pt>
                <c:pt idx="1">
                  <c:v>69469</c:v>
                </c:pt>
                <c:pt idx="2">
                  <c:v>115123</c:v>
                </c:pt>
                <c:pt idx="3">
                  <c:v>98899</c:v>
                </c:pt>
                <c:pt idx="4">
                  <c:v>96462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128449</c:v>
                </c:pt>
                <c:pt idx="1">
                  <c:v>58419</c:v>
                </c:pt>
                <c:pt idx="2">
                  <c:v>76969</c:v>
                </c:pt>
                <c:pt idx="3">
                  <c:v>89035</c:v>
                </c:pt>
                <c:pt idx="4">
                  <c:v>56318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38312594874e-002"/>
              <c:y val="7.5163317519064063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 xml:space="preserve">
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 xml:space="preserve">
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 xml:space="preserve">
国民健康保険特別会計（施設勘定）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データシート!$B$29:$K$29</c:f>
              <c:numCache>
                <c:formatCode>General</c:formatCode>
                <c:ptCount val="10"/>
                <c:pt idx="0">
                  <c:v>0</c:v>
                </c:pt>
                <c:pt idx="1">
                  <c:v>4.e-002</c:v>
                </c:pt>
                <c:pt idx="2">
                  <c:v>0</c:v>
                </c:pt>
                <c:pt idx="3">
                  <c:v>3.e-002</c:v>
                </c:pt>
                <c:pt idx="4">
                  <c:v>0</c:v>
                </c:pt>
                <c:pt idx="5">
                  <c:v>2.e-002</c:v>
                </c:pt>
                <c:pt idx="6">
                  <c:v>0</c:v>
                </c:pt>
                <c:pt idx="7">
                  <c:v>2.e-002</c:v>
                </c:pt>
                <c:pt idx="8">
                  <c:v>0</c:v>
                </c:pt>
                <c:pt idx="9">
                  <c:v>2.e-002</c:v>
                </c:pt>
              </c:numCache>
            </c:numRef>
          </c:val>
        </c:ser>
        <c:ser>
          <c:idx val="3"/>
          <c:order val="3"/>
          <c:tx>
            <c:strRef>
              <c:f>データシート!$A$30</c:f>
              <c:strCache>
                <c:ptCount val="1"/>
                <c:pt idx="0">
                  <c:v xml:space="preserve">
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7.0000000000000007e-002</c:v>
                </c:pt>
              </c:numCache>
            </c:numRef>
          </c:val>
        </c:ser>
        <c:ser>
          <c:idx val="4"/>
          <c:order val="4"/>
          <c:tx>
            <c:strRef>
              <c:f>データシート!$A$31</c:f>
              <c:strCache>
                <c:ptCount val="1"/>
                <c:pt idx="0">
                  <c:v xml:space="preserve">
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データシート!$B$31:$K$31</c:f>
              <c:numCache>
                <c:formatCode>General</c:formatCode>
                <c:ptCount val="10"/>
                <c:pt idx="0">
                  <c:v>0</c:v>
                </c:pt>
                <c:pt idx="1">
                  <c:v>3.e-002</c:v>
                </c:pt>
                <c:pt idx="2">
                  <c:v>0</c:v>
                </c:pt>
                <c:pt idx="3">
                  <c:v>0.37</c:v>
                </c:pt>
                <c:pt idx="4">
                  <c:v>0</c:v>
                </c:pt>
                <c:pt idx="5">
                  <c:v>0.59</c:v>
                </c:pt>
                <c:pt idx="6">
                  <c:v>0</c:v>
                </c:pt>
                <c:pt idx="7">
                  <c:v>0.46</c:v>
                </c:pt>
                <c:pt idx="8">
                  <c:v>0</c:v>
                </c:pt>
                <c:pt idx="9">
                  <c:v>0.1</c:v>
                </c:pt>
              </c:numCache>
            </c:numRef>
          </c:val>
        </c:ser>
        <c:ser>
          <c:idx val="5"/>
          <c:order val="5"/>
          <c:tx>
            <c:strRef>
              <c:f>データシート!$A$32</c:f>
              <c:strCache>
                <c:ptCount val="1"/>
                <c:pt idx="0">
                  <c:v xml:space="preserve">
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データシート!$B$32:$K$32</c:f>
              <c:numCache>
                <c:formatCode>General</c:formatCode>
                <c:ptCount val="10"/>
                <c:pt idx="0">
                  <c:v>0</c:v>
                </c:pt>
                <c:pt idx="1">
                  <c:v>8.e-002</c:v>
                </c:pt>
                <c:pt idx="2">
                  <c:v>0</c:v>
                </c:pt>
                <c:pt idx="3">
                  <c:v>8.e-002</c:v>
                </c:pt>
                <c:pt idx="4">
                  <c:v>0</c:v>
                </c:pt>
                <c:pt idx="5">
                  <c:v>0.12</c:v>
                </c:pt>
                <c:pt idx="6">
                  <c:v>0</c:v>
                </c:pt>
                <c:pt idx="7">
                  <c:v>0.15</c:v>
                </c:pt>
                <c:pt idx="8">
                  <c:v>0</c:v>
                </c:pt>
                <c:pt idx="9">
                  <c:v>0.14000000000000001</c:v>
                </c:pt>
              </c:numCache>
            </c:numRef>
          </c:val>
        </c:ser>
        <c:ser>
          <c:idx val="6"/>
          <c:order val="6"/>
          <c:tx>
            <c:strRef>
              <c:f>データシート!$A$33</c:f>
              <c:strCache>
                <c:ptCount val="1"/>
                <c:pt idx="0">
                  <c:v xml:space="preserve">
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データシート!$B$33:$K$33</c:f>
              <c:numCache>
                <c:formatCode>General</c:formatCode>
                <c:ptCount val="10"/>
                <c:pt idx="0">
                  <c:v>0</c:v>
                </c:pt>
                <c:pt idx="1">
                  <c:v>0.54</c:v>
                </c:pt>
                <c:pt idx="2">
                  <c:v>0</c:v>
                </c:pt>
                <c:pt idx="3">
                  <c:v>0.14000000000000001</c:v>
                </c:pt>
                <c:pt idx="4">
                  <c:v>0</c:v>
                </c:pt>
                <c:pt idx="5">
                  <c:v>0.91</c:v>
                </c:pt>
                <c:pt idx="6">
                  <c:v>0</c:v>
                </c:pt>
                <c:pt idx="7">
                  <c:v>0.18</c:v>
                </c:pt>
                <c:pt idx="8">
                  <c:v>0</c:v>
                </c:pt>
                <c:pt idx="9">
                  <c:v>0.27</c:v>
                </c:pt>
              </c:numCache>
            </c:numRef>
          </c:val>
        </c:ser>
        <c:ser>
          <c:idx val="7"/>
          <c:order val="7"/>
          <c:tx>
            <c:strRef>
              <c:f>データシート!$A$34</c:f>
              <c:strCache>
                <c:ptCount val="1"/>
                <c:pt idx="0">
                  <c:v xml:space="preserve">
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データシート!$B$34:$K$34</c:f>
              <c:numCache>
                <c:formatCode>General</c:formatCode>
                <c:ptCount val="10"/>
                <c:pt idx="0">
                  <c:v>0</c:v>
                </c:pt>
                <c:pt idx="1">
                  <c:v>0.3</c:v>
                </c:pt>
                <c:pt idx="2">
                  <c:v>0</c:v>
                </c:pt>
                <c:pt idx="3">
                  <c:v>0.19</c:v>
                </c:pt>
                <c:pt idx="4">
                  <c:v>0</c:v>
                </c:pt>
                <c:pt idx="5">
                  <c:v>0.76</c:v>
                </c:pt>
                <c:pt idx="6">
                  <c:v>0</c:v>
                </c:pt>
                <c:pt idx="7">
                  <c:v>1.01</c:v>
                </c:pt>
                <c:pt idx="8">
                  <c:v>0</c:v>
                </c:pt>
                <c:pt idx="9">
                  <c:v>1.0900000000000001</c:v>
                </c:pt>
              </c:numCache>
            </c:numRef>
          </c:val>
        </c:ser>
        <c:ser>
          <c:idx val="8"/>
          <c:order val="8"/>
          <c:tx>
            <c:strRef>
              <c:f>データシート!$A$35</c:f>
              <c:strCache>
                <c:ptCount val="1"/>
                <c:pt idx="0">
                  <c:v xml:space="preserve">
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データシート!$B$35:$K$35</c:f>
              <c:numCache>
                <c:formatCode>General</c:formatCode>
                <c:ptCount val="10"/>
                <c:pt idx="0">
                  <c:v>0</c:v>
                </c:pt>
                <c:pt idx="1">
                  <c:v>0.21</c:v>
                </c:pt>
                <c:pt idx="2">
                  <c:v>0</c:v>
                </c:pt>
                <c:pt idx="3">
                  <c:v>5.7</c:v>
                </c:pt>
                <c:pt idx="4">
                  <c:v>0</c:v>
                </c:pt>
                <c:pt idx="5">
                  <c:v>6.28</c:v>
                </c:pt>
                <c:pt idx="6">
                  <c:v>0</c:v>
                </c:pt>
                <c:pt idx="7">
                  <c:v>4.59</c:v>
                </c:pt>
                <c:pt idx="8">
                  <c:v>0</c:v>
                </c:pt>
                <c:pt idx="9">
                  <c:v>5.28</c:v>
                </c:pt>
              </c:numCache>
            </c:numRef>
          </c:val>
        </c:ser>
        <c:ser>
          <c:idx val="9"/>
          <c:order val="9"/>
          <c:tx>
            <c:strRef>
              <c:f>データシート!$A$36</c:f>
              <c:strCache>
                <c:ptCount val="1"/>
                <c:pt idx="0">
                  <c:v xml:space="preserve">
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 xml:space="preserve">
H26</c:v>
                  </c:pt>
                  <c:pt idx="2">
                    <c:v xml:space="preserve">
H27</c:v>
                  </c:pt>
                  <c:pt idx="4">
                    <c:v xml:space="preserve">
H28</c:v>
                  </c:pt>
                  <c:pt idx="6">
                    <c:v xml:space="preserve">
H29</c:v>
                  </c:pt>
                  <c:pt idx="8">
                    <c:v xml:space="preserve">
H30</c:v>
                  </c:pt>
                </c:lvl>
              </c:multiLvlStrCache>
            </c:multiLvlStrRef>
          </c:cat>
          <c:val>
            <c:numRef>
              <c:f>データシート!$B$36:$K$36</c:f>
              <c:numCache>
                <c:formatCode>General</c:formatCode>
                <c:ptCount val="10"/>
                <c:pt idx="0">
                  <c:v>0</c:v>
                </c:pt>
                <c:pt idx="1">
                  <c:v>20.21</c:v>
                </c:pt>
                <c:pt idx="2">
                  <c:v>0</c:v>
                </c:pt>
                <c:pt idx="3">
                  <c:v>20.350000000000001</c:v>
                </c:pt>
                <c:pt idx="4">
                  <c:v>0</c:v>
                </c:pt>
                <c:pt idx="5">
                  <c:v>20.04</c:v>
                </c:pt>
                <c:pt idx="6">
                  <c:v>0</c:v>
                </c:pt>
                <c:pt idx="7">
                  <c:v>17.850000000000001</c:v>
                </c:pt>
                <c:pt idx="8">
                  <c:v>0</c:v>
                </c:pt>
                <c:pt idx="9">
                  <c:v>14.02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 xml:space="preserve">
H26</c:v>
                </c:pt>
                <c:pt idx="1">
                  <c:v xml:space="preserve">
H27</c:v>
                </c:pt>
                <c:pt idx="2">
                  <c:v xml:space="preserve">
H28</c:v>
                </c:pt>
                <c:pt idx="3">
                  <c:v xml:space="preserve">
H29</c:v>
                </c:pt>
                <c:pt idx="4">
                  <c:v xml:space="preserve">
H30</c:v>
                </c:pt>
              </c:strCache>
            </c:strRef>
          </c:cat>
          <c:val>
            <c:numRef>
              <c:f>データシート!$B$19:$F$19</c:f>
              <c:numCache>
                <c:formatCode>General</c:formatCode>
                <c:ptCount val="5"/>
                <c:pt idx="0">
                  <c:v>0.22</c:v>
                </c:pt>
                <c:pt idx="1">
                  <c:v>5.7</c:v>
                </c:pt>
                <c:pt idx="2">
                  <c:v>6.28</c:v>
                </c:pt>
                <c:pt idx="3">
                  <c:v>4.5999999999999996</c:v>
                </c:pt>
                <c:pt idx="4">
                  <c:v>5.29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 xml:space="preserve">
H26</c:v>
                </c:pt>
                <c:pt idx="1">
                  <c:v xml:space="preserve">
H27</c:v>
                </c:pt>
                <c:pt idx="2">
                  <c:v xml:space="preserve">
H28</c:v>
                </c:pt>
                <c:pt idx="3">
                  <c:v xml:space="preserve">
H29</c:v>
                </c:pt>
                <c:pt idx="4">
                  <c:v xml:space="preserve">
H30</c:v>
                </c:pt>
              </c:strCache>
            </c:strRef>
          </c:cat>
          <c:val>
            <c:numRef>
              <c:f>データシート!$B$20:$F$20</c:f>
              <c:numCache>
                <c:formatCode>General</c:formatCode>
                <c:ptCount val="5"/>
                <c:pt idx="0">
                  <c:v>51.72</c:v>
                </c:pt>
                <c:pt idx="1">
                  <c:v>49.43</c:v>
                </c:pt>
                <c:pt idx="2">
                  <c:v>54.29</c:v>
                </c:pt>
                <c:pt idx="3">
                  <c:v>48.52</c:v>
                </c:pt>
                <c:pt idx="4">
                  <c:v>42.95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 xml:space="preserve">
H26</c:v>
                </c:pt>
                <c:pt idx="1">
                  <c:v xml:space="preserve">
H27</c:v>
                </c:pt>
                <c:pt idx="2">
                  <c:v xml:space="preserve">
H28</c:v>
                </c:pt>
                <c:pt idx="3">
                  <c:v xml:space="preserve">
H29</c:v>
                </c:pt>
                <c:pt idx="4">
                  <c:v xml:space="preserve">
H30</c:v>
                </c:pt>
              </c:strCache>
            </c:strRef>
          </c:cat>
          <c:val>
            <c:numRef>
              <c:f>データシート!$B$21:$F$21</c:f>
              <c:numCache>
                <c:formatCode>General</c:formatCode>
                <c:ptCount val="5"/>
                <c:pt idx="0">
                  <c:v>-3.58</c:v>
                </c:pt>
                <c:pt idx="1">
                  <c:v>2.92</c:v>
                </c:pt>
                <c:pt idx="2">
                  <c:v>3.64</c:v>
                </c:pt>
                <c:pt idx="3">
                  <c:v>-9.7200000000000006</c:v>
                </c:pt>
                <c:pt idx="4">
                  <c:v>-5.48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1292</c:v>
                </c:pt>
                <c:pt idx="5">
                  <c:v>1255</c:v>
                </c:pt>
                <c:pt idx="8">
                  <c:v>1196</c:v>
                </c:pt>
                <c:pt idx="11">
                  <c:v>1133</c:v>
                </c:pt>
                <c:pt idx="14">
                  <c:v>1137</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0</c:v>
                </c:pt>
                <c:pt idx="3">
                  <c:v>0</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7</c:v>
                </c:pt>
                <c:pt idx="3">
                  <c:v>7</c:v>
                </c:pt>
                <c:pt idx="6">
                  <c:v>5</c:v>
                </c:pt>
                <c:pt idx="9">
                  <c:v>2</c:v>
                </c:pt>
                <c:pt idx="12">
                  <c:v>2</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647</c:v>
                </c:pt>
                <c:pt idx="3">
                  <c:v>664</c:v>
                </c:pt>
                <c:pt idx="6">
                  <c:v>654</c:v>
                </c:pt>
                <c:pt idx="9">
                  <c:v>686</c:v>
                </c:pt>
                <c:pt idx="12">
                  <c:v>704</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10</c:v>
                </c:pt>
                <c:pt idx="3">
                  <c:v>3</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1315</c:v>
                </c:pt>
                <c:pt idx="3">
                  <c:v>1284</c:v>
                </c:pt>
                <c:pt idx="6">
                  <c:v>1174</c:v>
                </c:pt>
                <c:pt idx="9">
                  <c:v>1060</c:v>
                </c:pt>
                <c:pt idx="12">
                  <c:v>948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687</c:v>
                </c:pt>
                <c:pt idx="2">
                  <c:v>#N/A</c:v>
                </c:pt>
                <c:pt idx="3">
                  <c:v>#N/A</c:v>
                </c:pt>
                <c:pt idx="4">
                  <c:v>703</c:v>
                </c:pt>
                <c:pt idx="5">
                  <c:v>#N/A</c:v>
                </c:pt>
                <c:pt idx="6">
                  <c:v>#N/A</c:v>
                </c:pt>
                <c:pt idx="7">
                  <c:v>637</c:v>
                </c:pt>
                <c:pt idx="8">
                  <c:v>#N/A</c:v>
                </c:pt>
                <c:pt idx="9">
                  <c:v>#N/A</c:v>
                </c:pt>
                <c:pt idx="10">
                  <c:v>615</c:v>
                </c:pt>
                <c:pt idx="11">
                  <c:v>#N/A</c:v>
                </c:pt>
                <c:pt idx="12">
                  <c:v>#N/A</c:v>
                </c:pt>
                <c:pt idx="13">
                  <c:v>517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12879</c:v>
                </c:pt>
                <c:pt idx="5">
                  <c:v>12510</c:v>
                </c:pt>
                <c:pt idx="8">
                  <c:v>12439</c:v>
                </c:pt>
                <c:pt idx="11">
                  <c:v>12531</c:v>
                </c:pt>
                <c:pt idx="14">
                  <c:v>12363</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491</c:v>
                </c:pt>
                <c:pt idx="5">
                  <c:v>454</c:v>
                </c:pt>
                <c:pt idx="8">
                  <c:v>400</c:v>
                </c:pt>
                <c:pt idx="11">
                  <c:v>341</c:v>
                </c:pt>
                <c:pt idx="14">
                  <c:v>318</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5079</c:v>
                </c:pt>
                <c:pt idx="5">
                  <c:v>4905</c:v>
                </c:pt>
                <c:pt idx="8">
                  <c:v>5173</c:v>
                </c:pt>
                <c:pt idx="11">
                  <c:v>5466</c:v>
                </c:pt>
                <c:pt idx="14">
                  <c:v>5072</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1</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1972</c:v>
                </c:pt>
                <c:pt idx="3">
                  <c:v>1885</c:v>
                </c:pt>
                <c:pt idx="6">
                  <c:v>1831</c:v>
                </c:pt>
                <c:pt idx="9">
                  <c:v>1838</c:v>
                </c:pt>
                <c:pt idx="12">
                  <c:v>1791</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20</c:v>
                </c:pt>
                <c:pt idx="3">
                  <c:v>14</c:v>
                </c:pt>
                <c:pt idx="6">
                  <c:v>10</c:v>
                </c:pt>
                <c:pt idx="9">
                  <c:v>8</c:v>
                </c:pt>
                <c:pt idx="12">
                  <c:v>6</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9477</c:v>
                </c:pt>
                <c:pt idx="3">
                  <c:v>9656</c:v>
                </c:pt>
                <c:pt idx="6">
                  <c:v>9569</c:v>
                </c:pt>
                <c:pt idx="9">
                  <c:v>9403</c:v>
                </c:pt>
                <c:pt idx="12">
                  <c:v>8935</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105</c:v>
                </c:pt>
                <c:pt idx="3">
                  <c:v>86</c:v>
                </c:pt>
                <c:pt idx="6">
                  <c:v>75</c:v>
                </c:pt>
                <c:pt idx="9">
                  <c:v>65</c:v>
                </c:pt>
                <c:pt idx="12">
                  <c:v>53</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11020</c:v>
                </c:pt>
                <c:pt idx="3">
                  <c:v>10492</c:v>
                </c:pt>
                <c:pt idx="6">
                  <c:v>10402</c:v>
                </c:pt>
                <c:pt idx="9">
                  <c:v>10408</c:v>
                </c:pt>
                <c:pt idx="12">
                  <c:v>10402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4144</c:v>
                </c:pt>
                <c:pt idx="2">
                  <c:v>#N/A</c:v>
                </c:pt>
                <c:pt idx="3">
                  <c:v>#N/A</c:v>
                </c:pt>
                <c:pt idx="4">
                  <c:v>4265</c:v>
                </c:pt>
                <c:pt idx="5">
                  <c:v>#N/A</c:v>
                </c:pt>
                <c:pt idx="6">
                  <c:v>#N/A</c:v>
                </c:pt>
                <c:pt idx="7">
                  <c:v>3876</c:v>
                </c:pt>
                <c:pt idx="8">
                  <c:v>#N/A</c:v>
                </c:pt>
                <c:pt idx="9">
                  <c:v>#N/A</c:v>
                </c:pt>
                <c:pt idx="10">
                  <c:v>3383</c:v>
                </c:pt>
                <c:pt idx="11">
                  <c:v>#N/A</c:v>
                </c:pt>
                <c:pt idx="12">
                  <c:v>#N/A</c:v>
                </c:pt>
                <c:pt idx="13">
                  <c:v>3434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 xml:space="preserve">
H28</c:v>
                </c:pt>
                <c:pt idx="1">
                  <c:v xml:space="preserve">
H29</c:v>
                </c:pt>
                <c:pt idx="2">
                  <c:v xml:space="preserve">
H30</c:v>
                </c:pt>
              </c:strCache>
            </c:strRef>
          </c:cat>
          <c:val>
            <c:numRef>
              <c:f>データシート!$B$72:$D$72</c:f>
              <c:numCache>
                <c:formatCode>#,##0;"▲ "#,##0</c:formatCode>
                <c:ptCount val="3"/>
                <c:pt idx="0">
                  <c:v>3604</c:v>
                </c:pt>
                <c:pt idx="1">
                  <c:v>3105</c:v>
                </c:pt>
                <c:pt idx="2">
                  <c:v>2718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 xml:space="preserve">
H28</c:v>
                </c:pt>
                <c:pt idx="1">
                  <c:v xml:space="preserve">
H29</c:v>
                </c:pt>
                <c:pt idx="2">
                  <c:v xml:space="preserve">
H30</c:v>
                </c:pt>
              </c:strCache>
            </c:strRef>
          </c:cat>
          <c:val>
            <c:numRef>
              <c:f>データシート!$B$73:$D$73</c:f>
              <c:numCache>
                <c:formatCode>#,##0;"▲ "#,##0</c:formatCode>
                <c:ptCount val="3"/>
                <c:pt idx="0">
                  <c:v>105</c:v>
                </c:pt>
                <c:pt idx="1">
                  <c:v>103</c:v>
                </c:pt>
                <c:pt idx="2">
                  <c:v>106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 xml:space="preserve">
H28</c:v>
                </c:pt>
                <c:pt idx="1">
                  <c:v xml:space="preserve">
H29</c:v>
                </c:pt>
                <c:pt idx="2">
                  <c:v xml:space="preserve">
H30</c:v>
                </c:pt>
              </c:strCache>
            </c:strRef>
          </c:cat>
          <c:val>
            <c:numRef>
              <c:f>データシート!$B$74:$D$74</c:f>
              <c:numCache>
                <c:formatCode>#,##0;"▲ "#,##0</c:formatCode>
                <c:ptCount val="3"/>
                <c:pt idx="0">
                  <c:v>1327</c:v>
                </c:pt>
                <c:pt idx="1">
                  <c:v>2053</c:v>
                </c:pt>
                <c:pt idx="2">
                  <c:v>2248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8">
                  <c:v>51.2</c:v>
                </c:pt>
                <c:pt idx="16">
                  <c:v>54.1</c:v>
                </c:pt>
                <c:pt idx="24">
                  <c:v>54.7</c:v>
                </c:pt>
                <c:pt idx="32">
                  <c:v>56.2</c:v>
                </c:pt>
              </c:numCache>
            </c:numRef>
          </c:xVal>
          <c:yVal>
            <c:numRef>
              <c:f>'公会計指標分析・財政指標組合せ分析表'!$BP$51:$DC$51</c:f>
              <c:numCache>
                <c:formatCode>#,##0.0;"▲ "#,##0.0</c:formatCode>
                <c:ptCount val="40"/>
                <c:pt idx="8">
                  <c:v>75.2</c:v>
                </c:pt>
                <c:pt idx="16">
                  <c:v>70.400000000000006</c:v>
                </c:pt>
                <c:pt idx="24">
                  <c:v>63.4</c:v>
                </c:pt>
                <c:pt idx="32">
                  <c:v>65.400000000000006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8">
                  <c:v>54.1</c:v>
                </c:pt>
                <c:pt idx="16">
                  <c:v>62.6</c:v>
                </c:pt>
                <c:pt idx="24">
                  <c:v>63.5</c:v>
                </c:pt>
                <c:pt idx="32">
                  <c:v>64.900000000000006</c:v>
                </c:pt>
              </c:numCache>
            </c:numRef>
          </c:xVal>
          <c:yVal>
            <c:numRef>
              <c:f>'公会計指標分析・財政指標組合せ分析表'!$BP$55:$DC$55</c:f>
              <c:numCache>
                <c:formatCode>#,##0.0;"▲ "#,##0.0</c:formatCode>
                <c:ptCount val="40"/>
                <c:pt idx="8">
                  <c:v>36.5</c:v>
                </c:pt>
                <c:pt idx="16">
                  <c:v>44.9</c:v>
                </c:pt>
                <c:pt idx="24">
                  <c:v>40.799999999999997</c:v>
                </c:pt>
                <c:pt idx="32">
                  <c:v>38.5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7"/>
          <c:min val="50"/>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3691399891"/>
              <c:y val="0.90792757324253404"/>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82"/>
          <c:min val="31"/>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49211640516e-00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12.8</c:v>
                </c:pt>
                <c:pt idx="8">
                  <c:v>12.4</c:v>
                </c:pt>
                <c:pt idx="16">
                  <c:v>12</c:v>
                </c:pt>
                <c:pt idx="24">
                  <c:v>11.8</c:v>
                </c:pt>
                <c:pt idx="32">
                  <c:v>10.9</c:v>
                </c:pt>
              </c:numCache>
            </c:numRef>
          </c:xVal>
          <c:yVal>
            <c:numRef>
              <c:f>'公会計指標分析・財政指標組合せ分析表'!$BP$73:$DC$73</c:f>
              <c:numCache>
                <c:formatCode>#,##0.0;"▲ "#,##0.0</c:formatCode>
                <c:ptCount val="40"/>
                <c:pt idx="0">
                  <c:v>73.099999999999994</c:v>
                </c:pt>
                <c:pt idx="8">
                  <c:v>75.2</c:v>
                </c:pt>
                <c:pt idx="16">
                  <c:v>70.400000000000006</c:v>
                </c:pt>
                <c:pt idx="24">
                  <c:v>63.4</c:v>
                </c:pt>
                <c:pt idx="32">
                  <c:v>65.400000000000006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manualLayout>
                  <c:x val="-2.5418139869875664e-002"/>
                  <c:y val="-6.2416647087793951e-00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manualLayout>
                  <c:x val="-2.1375518062103124e-002"/>
                  <c:y val="-6.2416647087793951e-00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manualLayout>
                  <c:x val="-4.8300245131824439e-002"/>
                  <c:y val="-6.2416647087793951e-00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9</c:v>
                </c:pt>
                <c:pt idx="16">
                  <c:v>9.1</c:v>
                </c:pt>
                <c:pt idx="24">
                  <c:v>8.9</c:v>
                </c:pt>
                <c:pt idx="32">
                  <c:v>8.9</c:v>
                </c:pt>
              </c:numCache>
            </c:numRef>
          </c:xVal>
          <c:yVal>
            <c:numRef>
              <c:f>'公会計指標分析・財政指標組合せ分析表'!$BP$77:$DC$77</c:f>
              <c:numCache>
                <c:formatCode>#,##0.0;"▲ "#,##0.0</c:formatCode>
                <c:ptCount val="40"/>
                <c:pt idx="0">
                  <c:v>20.3</c:v>
                </c:pt>
                <c:pt idx="8">
                  <c:v>36.5</c:v>
                </c:pt>
                <c:pt idx="16">
                  <c:v>44.9</c:v>
                </c:pt>
                <c:pt idx="24">
                  <c:v>40.799999999999997</c:v>
                </c:pt>
                <c:pt idx="32">
                  <c:v>38.5</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3.3"/>
          <c:min val="7.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2615041831"/>
              <c:y val="0.89956962220113379"/>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85"/>
          <c:min val="13"/>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94826186296e-002"/>
              <c:y val="0.2511539152068532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&#65279;<?xml version="1.0" encoding="utf-8"?><Relationships xmlns="http://schemas.openxmlformats.org/package/2006/relationships"><Relationship Type="http://schemas.openxmlformats.org/officeDocument/2006/relationships/chart" Target="../charts/chart4.xml" Id="rId1" /></Relationships>
</file>

<file path=xl/drawings/_rels/drawing11.xml.rels>&#65279;<?xml version="1.0" encoding="utf-8"?><Relationships xmlns="http://schemas.openxmlformats.org/package/2006/relationships"><Relationship Type="http://schemas.openxmlformats.org/officeDocument/2006/relationships/chart" Target="../charts/chart5.xml" Id="rId1" /></Relationships>
</file>

<file path=xl/drawings/_rels/drawing12.xml.rels>&#65279;<?xml version="1.0" encoding="utf-8"?><Relationships xmlns="http://schemas.openxmlformats.org/package/2006/relationships"><Relationship Type="http://schemas.openxmlformats.org/officeDocument/2006/relationships/chart" Target="../charts/chart6.xml" Id="rId1" /></Relationships>
</file>

<file path=xl/drawings/_rels/drawing13.xml.rels>&#65279;<?xml version="1.0" encoding="utf-8"?><Relationships xmlns="http://schemas.openxmlformats.org/package/2006/relationships"><Relationship Type="http://schemas.openxmlformats.org/officeDocument/2006/relationships/chart" Target="../charts/chart7.xml" Id="rId1" /><Relationship Type="http://schemas.openxmlformats.org/officeDocument/2006/relationships/chart" Target="../charts/chart8.xml" Id="rId2" /></Relationships>
</file>

<file path=xl/drawings/_rels/drawing4.xml.rels>&#65279;<?xml version="1.0" encoding="utf-8"?><Relationships xmlns="http://schemas.openxmlformats.org/package/2006/relationships"><Relationship Type="http://schemas.openxmlformats.org/officeDocument/2006/relationships/chart" Target="../charts/chart1.xml" Id="rId1" /></Relationships>
</file>

<file path=xl/drawings/_rels/drawing8.xml.rels>&#65279;<?xml version="1.0" encoding="utf-8"?><Relationships xmlns="http://schemas.openxmlformats.org/package/2006/relationships"><Relationship Type="http://schemas.openxmlformats.org/officeDocument/2006/relationships/chart" Target="../charts/chart2.xml" Id="rId1" /></Relationships>
</file>

<file path=xl/drawings/_rels/drawing9.xml.rels>&#65279;<?xml version="1.0" encoding="utf-8"?><Relationships xmlns="http://schemas.openxmlformats.org/package/2006/relationships"><Relationship Type="http://schemas.openxmlformats.org/officeDocument/2006/relationships/chart" Target="../charts/chart3.xml" Id="rId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173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4205" y="190500"/>
          <a:ext cx="2536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1555" y="190500"/>
          <a:ext cx="378015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茨城県城里町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0380" y="7591425"/>
          <a:ext cx="744474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0632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0632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0632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0632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0632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0632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0632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0632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0632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6824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1320" y="7600315"/>
          <a:ext cx="440118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1320" y="7591425"/>
          <a:ext cx="88011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43256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4510" y="7934325"/>
          <a:ext cx="41344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町村合併以前に発行した町債が徐々に償還終了を迎えており元利償還金の額は年々減少している。</a:t>
          </a:r>
        </a:p>
        <a:p>
          <a:r>
            <a:rPr kumimoji="1" lang="ja-JP" altLang="en-US" sz="1300">
              <a:latin typeface="ＭＳ Ｐゴシック"/>
              <a:ea typeface="ＭＳ Ｐゴシック"/>
            </a:rPr>
            <a:t>　一方、公営企業債の元利償還金に対する繰入金については、平成24年度地方債の元金償還が開始したことに伴い増加した。</a:t>
          </a:r>
        </a:p>
        <a:p>
          <a:r>
            <a:rPr kumimoji="1" lang="ja-JP" altLang="en-US" sz="1300">
              <a:latin typeface="ＭＳ Ｐゴシック"/>
              <a:ea typeface="ＭＳ Ｐゴシック"/>
            </a:rPr>
            <a:t>　また、算入公債費等については、元金償還金が増加したことに伴いわずかに増加している。</a:t>
          </a:r>
        </a:p>
        <a:p>
          <a:r>
            <a:rPr kumimoji="1" lang="ja-JP" altLang="en-US" sz="1300">
              <a:latin typeface="ＭＳ Ｐゴシック"/>
              <a:ea typeface="ＭＳ Ｐゴシック"/>
            </a:rPr>
            <a:t>　今後は老朽化施設の更新事業などが見込まれるため、起債対象事業を精査し、起債総額を抑制するとともに、交付税算入率の高い起債を活用し、公債費負担の軽減に努める。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0380" y="12106275"/>
          <a:ext cx="744474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226060</xdr:colOff>
      <xdr:row>57</xdr:row>
      <xdr:rowOff>382905</xdr:rowOff>
    </xdr:to>
    <xdr:sp macro="" textlink="">
      <xdr:nvSpPr>
        <xdr:cNvPr id="22" name="Rectangle 87"/>
        <xdr:cNvSpPr>
          <a:spLocks noChangeArrowheads="1"/>
        </xdr:cNvSpPr>
      </xdr:nvSpPr>
      <xdr:spPr>
        <a:xfrm>
          <a:off x="13101320" y="12115800"/>
          <a:ext cx="442658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26085" y="12106275"/>
          <a:ext cx="80899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06095" y="12325985"/>
          <a:ext cx="422084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3008610" y="7572375"/>
          <a:ext cx="4644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67665" y="7604125"/>
          <a:ext cx="242125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7746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7746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7746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7746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7746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7746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7746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7746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7746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7746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7746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06040"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584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67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20400" y="238125"/>
          <a:ext cx="254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61415" y="238125"/>
          <a:ext cx="37915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茨城県城里町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0380" y="7591425"/>
          <a:ext cx="597408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5315" y="705485"/>
          <a:ext cx="177673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18415</xdr:colOff>
      <xdr:row>52</xdr:row>
      <xdr:rowOff>247650</xdr:rowOff>
    </xdr:to>
    <xdr:sp macro="" textlink="" fLocksText="0">
      <xdr:nvSpPr>
        <xdr:cNvPr id="23" name="テキスト ボックス 22"/>
        <xdr:cNvSpPr txBox="1"/>
      </xdr:nvSpPr>
      <xdr:spPr>
        <a:xfrm>
          <a:off x="13122910" y="7962900"/>
          <a:ext cx="441579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lang="ja-JP" altLang="en-US" sz="1400">
              <a:solidFill>
                <a:sysClr val="windowText" lastClr="000000"/>
              </a:solidFill>
              <a:latin typeface="ＭＳ ゴシック"/>
              <a:ea typeface="ＭＳ ゴシック"/>
            </a:rPr>
            <a:t>　将来負担額については、平成26年度に庁舎建設事業にかかる多額の町債を発行したため一時的に増加したが、平成27年度からは新規発行を抑制したことで減少に転じ、同水準で推移している。平成30年度はわずかに減少しており、主な要因としては公営企業債等繰入見込額の減少である。</a:t>
          </a:r>
        </a:p>
        <a:p>
          <a:pPr eaLnBrk="1" fontAlgn="auto" latinLnBrk="0" hangingPunct="1"/>
          <a:r>
            <a:rPr lang="ja-JP" altLang="en-US" sz="1400">
              <a:solidFill>
                <a:srgbClr val="0070C0"/>
              </a:solidFill>
              <a:latin typeface="ＭＳ ゴシック"/>
              <a:ea typeface="ＭＳ ゴシック"/>
            </a:rPr>
            <a:t>　</a:t>
          </a:r>
          <a:r>
            <a:rPr lang="ja-JP" altLang="en-US" sz="1400">
              <a:solidFill>
                <a:sysClr val="windowText" lastClr="000000"/>
              </a:solidFill>
              <a:latin typeface="ＭＳ ゴシック"/>
              <a:ea typeface="ＭＳ ゴシック"/>
            </a:rPr>
            <a:t>一方、充当可能財源等については、全体的に減少したが、主な要因としては財政調整基金の取崩しによる減少である。</a:t>
          </a:r>
        </a:p>
        <a:p>
          <a:pPr eaLnBrk="1" fontAlgn="auto" latinLnBrk="0" hangingPunct="1"/>
          <a:r>
            <a:rPr lang="ja-JP" altLang="en-US" sz="1400">
              <a:solidFill>
                <a:sysClr val="windowText" lastClr="000000"/>
              </a:solidFill>
              <a:latin typeface="ＭＳ ゴシック"/>
              <a:ea typeface="ＭＳ ゴシック"/>
            </a:rPr>
            <a:t>　基準財政需要額算入見込額については、同水準で推移しており、平成30年度は合併特例事業債が増加したものの公営企業債や過疎対策事業債の減によりわずかに減少した。</a:t>
          </a:r>
        </a:p>
        <a:p>
          <a:r>
            <a:rPr lang="ja-JP" altLang="en-US" sz="1400">
              <a:solidFill>
                <a:sysClr val="windowText" lastClr="000000"/>
              </a:solidFill>
              <a:latin typeface="ＭＳ ゴシック"/>
              <a:ea typeface="ＭＳ ゴシック"/>
            </a:rPr>
            <a:t>　今後も引き続き公債費負担が増大しないよう町債発行額の計画的な管理等に努める。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198755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7405" y="12411075"/>
          <a:ext cx="69659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198755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7405" y="13754100"/>
          <a:ext cx="69659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茨城県城里町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198755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7405" y="13087985"/>
          <a:ext cx="69659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競輪場外車券売場交付金を「公共施設整備基金」に8千3百万円、ふるさと応援寄附金を「ふるさと応援基金」に積み立てたほか、平成30年度の歳入余剰金等3億円を「公共施設等総合管理基金」に積み立て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・一方、国体城里町実行委員会負担金など複数の事業へ「公共施設整備基金」から1億4千9百万円、商店街等ＬＥＤ化事業など複数の事業へ「ふるさと応援基金」から2千3百万円等を取り崩した。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・基金全体では、取り崩し額が積み立て額を上回ったため1.9億円の減となった。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・基金の使途の明確化を図るために、財政調整基金を取り崩して個々の特定目的基金に積み立てていくことを予定している。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・基金の見直しを行い、既に事業が完了している基金を廃止する予定。</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・公共施設整備基金：保健福祉事業、教育、スポーツ、レクリエーション事業、公園、コミュニティ事業及び施設整備や町民の福祉向上。</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・公共施設等総合管理基金：公共施設等の整備、改修等、その他総合的な管理を行う。</a:t>
          </a:r>
          <a:endParaRPr kumimoji="1" lang="en-US" altLang="ja-JP" sz="1300">
            <a:solidFill>
              <a:schemeClr val="tx1"/>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・公共施設等総合管理基金：公共施設の長寿命化等のための改修等に備え、平成30年度の歳入余剰分の積み立てと財政調整基金から移し替えを行った。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・公共施設等総合管理基金：今後増大することが見込まれる公共施設等の長寿命化に係る改修等に備え、20億円を目標に計画的に積み立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てる予定。</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・公共施設整備基金：競輪場外車券売場交付金を引き続き積み立てし、今後も対象となる事業へ取り崩しを行う予定。</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増大することが見込まれる公共施設の長寿命化等のための改修費用等に備え、これまで積み立ててきた3億円（一部）を取り崩し、平成29年12月に設置した公共施設等総合管理基金へ積み立て（移し替え）を行ったことによる減少。</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・財政調整基金の残高は、標準財政規模の30%程度の20億円を目標とする。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・公共施設の長寿命化等のための改修等に備え、これまで積み立ててきた分（約15億円）を段階的に取り崩し公共施設等総合管理基金へ積み立て（移し替え）を行う予定。</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・町債の償還のため3百万円を積み立てたことによる増加。</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・町債の償還計画を踏まえ、約15億円を目標に計画的な積み立てを行う予定。</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180975</xdr:colOff>
      <xdr:row>1</xdr:row>
      <xdr:rowOff>156210</xdr:rowOff>
    </xdr:to>
    <xdr:sp macro="" textlink="">
      <xdr:nvSpPr>
        <xdr:cNvPr id="4" name="正方形/長方形 3"/>
        <xdr:cNvSpPr/>
      </xdr:nvSpPr>
      <xdr:spPr>
        <a:xfrm>
          <a:off x="355600" y="64135"/>
          <a:ext cx="120745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211550" y="189230"/>
          <a:ext cx="3740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180975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230600" y="215265"/>
          <a:ext cx="37020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252825" y="240665"/>
          <a:ext cx="364807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550900" y="189230"/>
          <a:ext cx="25273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576300" y="215265"/>
          <a:ext cx="24828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601700" y="240665"/>
          <a:ext cx="243522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180975</xdr:colOff>
      <xdr:row>11</xdr:row>
      <xdr:rowOff>104775</xdr:rowOff>
    </xdr:to>
    <xdr:sp macro="" textlink="">
      <xdr:nvSpPr>
        <xdr:cNvPr id="11" name="正方形/長方形 10"/>
        <xdr:cNvSpPr/>
      </xdr:nvSpPr>
      <xdr:spPr>
        <a:xfrm>
          <a:off x="482600" y="889635"/>
          <a:ext cx="959485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180975</xdr:colOff>
      <xdr:row>11</xdr:row>
      <xdr:rowOff>73025</xdr:rowOff>
    </xdr:to>
    <xdr:sp macro="" textlink="">
      <xdr:nvSpPr>
        <xdr:cNvPr id="12" name="正方形/長方形 11"/>
        <xdr:cNvSpPr/>
      </xdr:nvSpPr>
      <xdr:spPr>
        <a:xfrm>
          <a:off x="609600" y="921385"/>
          <a:ext cx="132397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876425" y="921385"/>
          <a:ext cx="126682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19,686
19,600
161.80
9,881,870
9,342,032
334,451
6,327,377
10,401,613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143250" y="921385"/>
          <a:ext cx="14478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591050" y="940435"/>
          <a:ext cx="192722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180975</xdr:colOff>
      <xdr:row>7</xdr:row>
      <xdr:rowOff>3175</xdr:rowOff>
    </xdr:to>
    <xdr:sp macro="" textlink="">
      <xdr:nvSpPr>
        <xdr:cNvPr id="16" name="正方形/長方形 15"/>
        <xdr:cNvSpPr/>
      </xdr:nvSpPr>
      <xdr:spPr>
        <a:xfrm>
          <a:off x="6518275" y="940435"/>
          <a:ext cx="12065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785100" y="953135"/>
          <a:ext cx="60642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591050" y="1714500"/>
          <a:ext cx="19272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180975</xdr:colOff>
      <xdr:row>9</xdr:row>
      <xdr:rowOff>130175</xdr:rowOff>
    </xdr:to>
    <xdr:sp macro="" textlink="">
      <xdr:nvSpPr>
        <xdr:cNvPr id="19" name="正方形/長方形 18"/>
        <xdr:cNvSpPr/>
      </xdr:nvSpPr>
      <xdr:spPr>
        <a:xfrm>
          <a:off x="6581775" y="1714500"/>
          <a:ext cx="34956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0550525" y="889635"/>
          <a:ext cx="14478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0801350" y="953135"/>
          <a:ext cx="126682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0801350" y="1219835"/>
          <a:ext cx="1266825"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0801350" y="1562735"/>
          <a:ext cx="13843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623550" y="1042035"/>
          <a:ext cx="2000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6775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07219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0642600" y="1562735"/>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07219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0642600" y="19431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6046470" cy="254000"/>
    <xdr:sp macro="" textlink="">
      <xdr:nvSpPr>
        <xdr:cNvPr id="32" name="テキスト ボックス 31"/>
        <xdr:cNvSpPr txBox="1"/>
      </xdr:nvSpPr>
      <xdr:spPr>
        <a:xfrm>
          <a:off x="419100" y="30734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7720" cy="254000"/>
    <xdr:sp macro="" textlink="">
      <xdr:nvSpPr>
        <xdr:cNvPr id="34" name="テキスト ボックス 33"/>
        <xdr:cNvSpPr txBox="1"/>
      </xdr:nvSpPr>
      <xdr:spPr>
        <a:xfrm>
          <a:off x="419100" y="3657600"/>
          <a:ext cx="10967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5" name="正方形/長方形 34"/>
        <xdr:cNvSpPr/>
      </xdr:nvSpPr>
      <xdr:spPr>
        <a:xfrm>
          <a:off x="1231900" y="4254500"/>
          <a:ext cx="40322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6" name="正方形/長方形 35"/>
        <xdr:cNvSpPr/>
      </xdr:nvSpPr>
      <xdr:spPr>
        <a:xfrm>
          <a:off x="1919605" y="4624705"/>
          <a:ext cx="164719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7" name="正方形/長方形 36"/>
        <xdr:cNvSpPr/>
      </xdr:nvSpPr>
      <xdr:spPr>
        <a:xfrm>
          <a:off x="3665220" y="4608195"/>
          <a:ext cx="807085"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8" name="正方形/長方形 37"/>
        <xdr:cNvSpPr/>
      </xdr:nvSpPr>
      <xdr:spPr>
        <a:xfrm>
          <a:off x="5213350" y="43821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39" name="正方形/長方形 38"/>
        <xdr:cNvSpPr/>
      </xdr:nvSpPr>
      <xdr:spPr>
        <a:xfrm>
          <a:off x="5213350" y="45726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0" name="正方形/長方形 39"/>
        <xdr:cNvSpPr/>
      </xdr:nvSpPr>
      <xdr:spPr>
        <a:xfrm>
          <a:off x="6661150" y="43821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1" name="正方形/長方形 40"/>
        <xdr:cNvSpPr/>
      </xdr:nvSpPr>
      <xdr:spPr>
        <a:xfrm>
          <a:off x="6661150" y="45726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2" name="正方形/長方形 41"/>
        <xdr:cNvSpPr/>
      </xdr:nvSpPr>
      <xdr:spPr>
        <a:xfrm>
          <a:off x="8235950" y="43821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3" name="正方形/長方形 42"/>
        <xdr:cNvSpPr/>
      </xdr:nvSpPr>
      <xdr:spPr>
        <a:xfrm>
          <a:off x="8235950" y="45726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4" name="正方形/長方形 43"/>
        <xdr:cNvSpPr/>
      </xdr:nvSpPr>
      <xdr:spPr>
        <a:xfrm>
          <a:off x="1231900" y="4953000"/>
          <a:ext cx="40322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5" name="正方形/長方形 44"/>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6" name="正方形/長方形 45"/>
        <xdr:cNvSpPr/>
      </xdr:nvSpPr>
      <xdr:spPr>
        <a:xfrm>
          <a:off x="5521325" y="5016500"/>
          <a:ext cx="4343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7" name="テキスト ボックス 46"/>
        <xdr:cNvSpPr txBox="1"/>
      </xdr:nvSpPr>
      <xdr:spPr>
        <a:xfrm>
          <a:off x="5588000" y="5245100"/>
          <a:ext cx="43307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平均より8.7ポイント下回ってるが、前年度と比較して1.5ポイント上昇している。これは、コミュニティセンター城里空調設備改修、道の駅かつら外部トイレ新築工事等、公共施設への新規投資により資産の減価償却が上回ったことが要因である。</a:t>
          </a:r>
        </a:p>
        <a:p>
          <a:r>
            <a:rPr kumimoji="1" lang="ja-JP" altLang="en-US" sz="1100">
              <a:latin typeface="ＭＳ Ｐゴシック"/>
              <a:ea typeface="ＭＳ Ｐゴシック"/>
            </a:rPr>
            <a:t>　今後も公共施設等総合管理計画に基づき計画的な施設整備に努めるとともに、公債費負担が増大しないよう町債発行額の適正な管理等に努める。</a:t>
          </a:r>
        </a:p>
      </xdr:txBody>
    </xdr:sp>
    <xdr:clientData/>
  </xdr:twoCellAnchor>
  <xdr:oneCellAnchor>
    <xdr:from xmlns:xdr="http://schemas.openxmlformats.org/drawingml/2006/spreadsheetDrawing">
      <xdr:col>4</xdr:col>
      <xdr:colOff>174625</xdr:colOff>
      <xdr:row>23</xdr:row>
      <xdr:rowOff>47625</xdr:rowOff>
    </xdr:from>
    <xdr:ext cx="347345" cy="225425"/>
    <xdr:sp macro="" textlink="">
      <xdr:nvSpPr>
        <xdr:cNvPr id="48" name="テキスト ボックス 47"/>
        <xdr:cNvSpPr txBox="1"/>
      </xdr:nvSpPr>
      <xdr:spPr>
        <a:xfrm>
          <a:off x="1203325" y="4762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49" name="直線コネクタ 48"/>
        <xdr:cNvCxnSpPr/>
      </xdr:nvCxnSpPr>
      <xdr:spPr>
        <a:xfrm>
          <a:off x="1231900" y="7112000"/>
          <a:ext cx="40322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9410" cy="220345"/>
    <xdr:sp macro="" textlink="">
      <xdr:nvSpPr>
        <xdr:cNvPr id="50" name="テキスト ボックス 49"/>
        <xdr:cNvSpPr txBox="1"/>
      </xdr:nvSpPr>
      <xdr:spPr>
        <a:xfrm>
          <a:off x="837565" y="7018655"/>
          <a:ext cx="3594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1" name="直線コネクタ 50"/>
        <xdr:cNvCxnSpPr/>
      </xdr:nvCxnSpPr>
      <xdr:spPr>
        <a:xfrm>
          <a:off x="1231900" y="6803390"/>
          <a:ext cx="40322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9410" cy="220345"/>
    <xdr:sp macro="" textlink="">
      <xdr:nvSpPr>
        <xdr:cNvPr id="52" name="テキスト ボックス 51"/>
        <xdr:cNvSpPr txBox="1"/>
      </xdr:nvSpPr>
      <xdr:spPr>
        <a:xfrm>
          <a:off x="837565" y="6710045"/>
          <a:ext cx="3594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3" name="直線コネクタ 52"/>
        <xdr:cNvCxnSpPr/>
      </xdr:nvCxnSpPr>
      <xdr:spPr>
        <a:xfrm>
          <a:off x="1231900" y="6495415"/>
          <a:ext cx="40322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9410" cy="220345"/>
    <xdr:sp macro="" textlink="">
      <xdr:nvSpPr>
        <xdr:cNvPr id="54" name="テキスト ボックス 53"/>
        <xdr:cNvSpPr txBox="1"/>
      </xdr:nvSpPr>
      <xdr:spPr>
        <a:xfrm>
          <a:off x="837565" y="6401435"/>
          <a:ext cx="3594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5" name="直線コネクタ 54"/>
        <xdr:cNvCxnSpPr/>
      </xdr:nvCxnSpPr>
      <xdr:spPr>
        <a:xfrm>
          <a:off x="1231900" y="6186805"/>
          <a:ext cx="40322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9410" cy="220345"/>
    <xdr:sp macro="" textlink="">
      <xdr:nvSpPr>
        <xdr:cNvPr id="56" name="テキスト ボックス 55"/>
        <xdr:cNvSpPr txBox="1"/>
      </xdr:nvSpPr>
      <xdr:spPr>
        <a:xfrm>
          <a:off x="837565" y="6092825"/>
          <a:ext cx="3594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7" name="直線コネクタ 56"/>
        <xdr:cNvCxnSpPr/>
      </xdr:nvCxnSpPr>
      <xdr:spPr>
        <a:xfrm>
          <a:off x="1231900" y="5878195"/>
          <a:ext cx="40322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9410" cy="220345"/>
    <xdr:sp macro="" textlink="">
      <xdr:nvSpPr>
        <xdr:cNvPr id="58" name="テキスト ボックス 57"/>
        <xdr:cNvSpPr txBox="1"/>
      </xdr:nvSpPr>
      <xdr:spPr>
        <a:xfrm>
          <a:off x="837565" y="5784215"/>
          <a:ext cx="3594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59" name="直線コネクタ 58"/>
        <xdr:cNvCxnSpPr/>
      </xdr:nvCxnSpPr>
      <xdr:spPr>
        <a:xfrm>
          <a:off x="1231900" y="5569585"/>
          <a:ext cx="40322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9410" cy="220345"/>
    <xdr:sp macro="" textlink="">
      <xdr:nvSpPr>
        <xdr:cNvPr id="60" name="テキスト ボックス 59"/>
        <xdr:cNvSpPr txBox="1"/>
      </xdr:nvSpPr>
      <xdr:spPr>
        <a:xfrm>
          <a:off x="837565" y="5476240"/>
          <a:ext cx="3594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1" name="直線コネクタ 60"/>
        <xdr:cNvCxnSpPr/>
      </xdr:nvCxnSpPr>
      <xdr:spPr>
        <a:xfrm>
          <a:off x="1231900" y="5261610"/>
          <a:ext cx="40322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9410" cy="220345"/>
    <xdr:sp macro="" textlink="">
      <xdr:nvSpPr>
        <xdr:cNvPr id="62" name="テキスト ボックス 61"/>
        <xdr:cNvSpPr txBox="1"/>
      </xdr:nvSpPr>
      <xdr:spPr>
        <a:xfrm>
          <a:off x="837565" y="5167630"/>
          <a:ext cx="3594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3" name="直線コネクタ 62"/>
        <xdr:cNvCxnSpPr/>
      </xdr:nvCxnSpPr>
      <xdr:spPr>
        <a:xfrm>
          <a:off x="1231900" y="4953000"/>
          <a:ext cx="40322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23</xdr:row>
      <xdr:rowOff>144145</xdr:rowOff>
    </xdr:from>
    <xdr:ext cx="410845" cy="220345"/>
    <xdr:sp macro="" textlink="">
      <xdr:nvSpPr>
        <xdr:cNvPr id="64" name="テキスト ボックス 63"/>
        <xdr:cNvSpPr txBox="1"/>
      </xdr:nvSpPr>
      <xdr:spPr>
        <a:xfrm>
          <a:off x="786130" y="4859020"/>
          <a:ext cx="4108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5" name="有形固定資産減価償却率グラフ枠"/>
        <xdr:cNvSpPr/>
      </xdr:nvSpPr>
      <xdr:spPr>
        <a:xfrm>
          <a:off x="1231900" y="4953000"/>
          <a:ext cx="40322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50800</xdr:rowOff>
    </xdr:from>
    <xdr:to xmlns:xdr="http://schemas.openxmlformats.org/drawingml/2006/spreadsheetDrawing">
      <xdr:col>23</xdr:col>
      <xdr:colOff>85090</xdr:colOff>
      <xdr:row>34</xdr:row>
      <xdr:rowOff>8255</xdr:rowOff>
    </xdr:to>
    <xdr:cxnSp macro="">
      <xdr:nvCxnSpPr>
        <xdr:cNvPr id="66" name="直線コネクタ 65"/>
        <xdr:cNvCxnSpPr/>
      </xdr:nvCxnSpPr>
      <xdr:spPr>
        <a:xfrm flipV="1">
          <a:off x="4551045" y="528002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5130" cy="259080"/>
    <xdr:sp macro="" textlink="">
      <xdr:nvSpPr>
        <xdr:cNvPr id="67" name="有形固定資産減価償却率最小値テキスト"/>
        <xdr:cNvSpPr txBox="1"/>
      </xdr:nvSpPr>
      <xdr:spPr>
        <a:xfrm>
          <a:off x="4603750" y="6612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180975</xdr:colOff>
      <xdr:row>34</xdr:row>
      <xdr:rowOff>8255</xdr:rowOff>
    </xdr:from>
    <xdr:to xmlns:xdr="http://schemas.openxmlformats.org/drawingml/2006/spreadsheetDrawing">
      <xdr:col>23</xdr:col>
      <xdr:colOff>174625</xdr:colOff>
      <xdr:row>34</xdr:row>
      <xdr:rowOff>8255</xdr:rowOff>
    </xdr:to>
    <xdr:cxnSp macro="">
      <xdr:nvCxnSpPr>
        <xdr:cNvPr id="68" name="直線コネクタ 67"/>
        <xdr:cNvCxnSpPr/>
      </xdr:nvCxnSpPr>
      <xdr:spPr>
        <a:xfrm>
          <a:off x="4467225" y="66090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168910</xdr:rowOff>
    </xdr:from>
    <xdr:ext cx="405130" cy="254000"/>
    <xdr:sp macro="" textlink="">
      <xdr:nvSpPr>
        <xdr:cNvPr id="69" name="有形固定資産減価償却率最大値テキスト"/>
        <xdr:cNvSpPr txBox="1"/>
      </xdr:nvSpPr>
      <xdr:spPr>
        <a:xfrm>
          <a:off x="4603750" y="505523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180975</xdr:colOff>
      <xdr:row>26</xdr:row>
      <xdr:rowOff>50800</xdr:rowOff>
    </xdr:from>
    <xdr:to xmlns:xdr="http://schemas.openxmlformats.org/drawingml/2006/spreadsheetDrawing">
      <xdr:col>23</xdr:col>
      <xdr:colOff>174625</xdr:colOff>
      <xdr:row>26</xdr:row>
      <xdr:rowOff>50800</xdr:rowOff>
    </xdr:to>
    <xdr:cxnSp macro="">
      <xdr:nvCxnSpPr>
        <xdr:cNvPr id="70" name="直線コネクタ 69"/>
        <xdr:cNvCxnSpPr/>
      </xdr:nvCxnSpPr>
      <xdr:spPr>
        <a:xfrm>
          <a:off x="4467225" y="52800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92710</xdr:rowOff>
    </xdr:from>
    <xdr:ext cx="405130" cy="259080"/>
    <xdr:sp macro="" textlink="">
      <xdr:nvSpPr>
        <xdr:cNvPr id="71" name="有形固定資産減価償却率平均値テキスト"/>
        <xdr:cNvSpPr txBox="1"/>
      </xdr:nvSpPr>
      <xdr:spPr>
        <a:xfrm>
          <a:off x="4603750" y="5836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69850</xdr:rowOff>
    </xdr:from>
    <xdr:to xmlns:xdr="http://schemas.openxmlformats.org/drawingml/2006/spreadsheetDrawing">
      <xdr:col>23</xdr:col>
      <xdr:colOff>136525</xdr:colOff>
      <xdr:row>30</xdr:row>
      <xdr:rowOff>171450</xdr:rowOff>
    </xdr:to>
    <xdr:sp macro="" textlink="">
      <xdr:nvSpPr>
        <xdr:cNvPr id="72" name="フローチャート: 判断 71"/>
        <xdr:cNvSpPr/>
      </xdr:nvSpPr>
      <xdr:spPr>
        <a:xfrm>
          <a:off x="450215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113030</xdr:rowOff>
    </xdr:from>
    <xdr:to xmlns:xdr="http://schemas.openxmlformats.org/drawingml/2006/spreadsheetDrawing">
      <xdr:col>19</xdr:col>
      <xdr:colOff>180975</xdr:colOff>
      <xdr:row>31</xdr:row>
      <xdr:rowOff>43180</xdr:rowOff>
    </xdr:to>
    <xdr:sp macro="" textlink="">
      <xdr:nvSpPr>
        <xdr:cNvPr id="73" name="フローチャート: 判断 72"/>
        <xdr:cNvSpPr/>
      </xdr:nvSpPr>
      <xdr:spPr>
        <a:xfrm>
          <a:off x="3829050" y="60280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140970</xdr:rowOff>
    </xdr:from>
    <xdr:to xmlns:xdr="http://schemas.openxmlformats.org/drawingml/2006/spreadsheetDrawing">
      <xdr:col>15</xdr:col>
      <xdr:colOff>180975</xdr:colOff>
      <xdr:row>31</xdr:row>
      <xdr:rowOff>71120</xdr:rowOff>
    </xdr:to>
    <xdr:sp macro="" textlink="">
      <xdr:nvSpPr>
        <xdr:cNvPr id="74" name="フローチャート: 判断 73"/>
        <xdr:cNvSpPr/>
      </xdr:nvSpPr>
      <xdr:spPr>
        <a:xfrm>
          <a:off x="3105150" y="60559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32</xdr:row>
      <xdr:rowOff>59690</xdr:rowOff>
    </xdr:from>
    <xdr:to xmlns:xdr="http://schemas.openxmlformats.org/drawingml/2006/spreadsheetDrawing">
      <xdr:col>11</xdr:col>
      <xdr:colOff>180975</xdr:colOff>
      <xdr:row>32</xdr:row>
      <xdr:rowOff>161290</xdr:rowOff>
    </xdr:to>
    <xdr:sp macro="" textlink="">
      <xdr:nvSpPr>
        <xdr:cNvPr id="75" name="フローチャート: 判断 74"/>
        <xdr:cNvSpPr/>
      </xdr:nvSpPr>
      <xdr:spPr>
        <a:xfrm>
          <a:off x="2381250" y="63176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59460" cy="220345"/>
    <xdr:sp macro="" textlink="">
      <xdr:nvSpPr>
        <xdr:cNvPr id="76" name="テキスト ボックス 75"/>
        <xdr:cNvSpPr txBox="1"/>
      </xdr:nvSpPr>
      <xdr:spPr>
        <a:xfrm>
          <a:off x="4384675" y="715772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0345"/>
    <xdr:sp macro="" textlink="">
      <xdr:nvSpPr>
        <xdr:cNvPr id="77" name="テキスト ボックス 76"/>
        <xdr:cNvSpPr txBox="1"/>
      </xdr:nvSpPr>
      <xdr:spPr>
        <a:xfrm>
          <a:off x="3711575" y="715772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0345"/>
    <xdr:sp macro="" textlink="">
      <xdr:nvSpPr>
        <xdr:cNvPr id="78" name="テキスト ボックス 77"/>
        <xdr:cNvSpPr txBox="1"/>
      </xdr:nvSpPr>
      <xdr:spPr>
        <a:xfrm>
          <a:off x="2987675" y="715772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0345"/>
    <xdr:sp macro="" textlink="">
      <xdr:nvSpPr>
        <xdr:cNvPr id="79" name="テキスト ボックス 78"/>
        <xdr:cNvSpPr txBox="1"/>
      </xdr:nvSpPr>
      <xdr:spPr>
        <a:xfrm>
          <a:off x="2263775" y="715772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0345"/>
    <xdr:sp macro="" textlink="">
      <xdr:nvSpPr>
        <xdr:cNvPr id="80" name="テキスト ボックス 79"/>
        <xdr:cNvSpPr txBox="1"/>
      </xdr:nvSpPr>
      <xdr:spPr>
        <a:xfrm>
          <a:off x="1539875" y="715772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166370</xdr:rowOff>
    </xdr:from>
    <xdr:to xmlns:xdr="http://schemas.openxmlformats.org/drawingml/2006/spreadsheetDrawing">
      <xdr:col>23</xdr:col>
      <xdr:colOff>136525</xdr:colOff>
      <xdr:row>32</xdr:row>
      <xdr:rowOff>96520</xdr:rowOff>
    </xdr:to>
    <xdr:sp macro="" textlink="">
      <xdr:nvSpPr>
        <xdr:cNvPr id="81" name="楕円 80"/>
        <xdr:cNvSpPr/>
      </xdr:nvSpPr>
      <xdr:spPr>
        <a:xfrm>
          <a:off x="450215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144780</xdr:rowOff>
    </xdr:from>
    <xdr:ext cx="405130" cy="254000"/>
    <xdr:sp macro="" textlink="">
      <xdr:nvSpPr>
        <xdr:cNvPr id="82" name="有形固定資産減価償却率該当値テキスト"/>
        <xdr:cNvSpPr txBox="1"/>
      </xdr:nvSpPr>
      <xdr:spPr>
        <a:xfrm>
          <a:off x="4603750" y="62312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41275</xdr:rowOff>
    </xdr:from>
    <xdr:to xmlns:xdr="http://schemas.openxmlformats.org/drawingml/2006/spreadsheetDrawing">
      <xdr:col>19</xdr:col>
      <xdr:colOff>180975</xdr:colOff>
      <xdr:row>32</xdr:row>
      <xdr:rowOff>143510</xdr:rowOff>
    </xdr:to>
    <xdr:sp macro="" textlink="">
      <xdr:nvSpPr>
        <xdr:cNvPr id="83" name="楕円 82"/>
        <xdr:cNvSpPr/>
      </xdr:nvSpPr>
      <xdr:spPr>
        <a:xfrm>
          <a:off x="3829050" y="6299200"/>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45720</xdr:rowOff>
    </xdr:from>
    <xdr:to xmlns:xdr="http://schemas.openxmlformats.org/drawingml/2006/spreadsheetDrawing">
      <xdr:col>23</xdr:col>
      <xdr:colOff>85725</xdr:colOff>
      <xdr:row>32</xdr:row>
      <xdr:rowOff>92075</xdr:rowOff>
    </xdr:to>
    <xdr:cxnSp macro="">
      <xdr:nvCxnSpPr>
        <xdr:cNvPr id="84" name="直線コネクタ 83"/>
        <xdr:cNvCxnSpPr/>
      </xdr:nvCxnSpPr>
      <xdr:spPr>
        <a:xfrm flipV="1">
          <a:off x="3879850" y="6303645"/>
          <a:ext cx="673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59690</xdr:rowOff>
    </xdr:from>
    <xdr:to xmlns:xdr="http://schemas.openxmlformats.org/drawingml/2006/spreadsheetDrawing">
      <xdr:col>15</xdr:col>
      <xdr:colOff>180975</xdr:colOff>
      <xdr:row>32</xdr:row>
      <xdr:rowOff>161290</xdr:rowOff>
    </xdr:to>
    <xdr:sp macro="" textlink="">
      <xdr:nvSpPr>
        <xdr:cNvPr id="85" name="楕円 84"/>
        <xdr:cNvSpPr/>
      </xdr:nvSpPr>
      <xdr:spPr>
        <a:xfrm>
          <a:off x="3105150" y="63176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92075</xdr:rowOff>
    </xdr:from>
    <xdr:to xmlns:xdr="http://schemas.openxmlformats.org/drawingml/2006/spreadsheetDrawing">
      <xdr:col>19</xdr:col>
      <xdr:colOff>136525</xdr:colOff>
      <xdr:row>32</xdr:row>
      <xdr:rowOff>110490</xdr:rowOff>
    </xdr:to>
    <xdr:cxnSp macro="">
      <xdr:nvCxnSpPr>
        <xdr:cNvPr id="86" name="直線コネクタ 85"/>
        <xdr:cNvCxnSpPr/>
      </xdr:nvCxnSpPr>
      <xdr:spPr>
        <a:xfrm flipV="1">
          <a:off x="3155950" y="6350000"/>
          <a:ext cx="7239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149225</xdr:rowOff>
    </xdr:from>
    <xdr:to xmlns:xdr="http://schemas.openxmlformats.org/drawingml/2006/spreadsheetDrawing">
      <xdr:col>11</xdr:col>
      <xdr:colOff>180975</xdr:colOff>
      <xdr:row>33</xdr:row>
      <xdr:rowOff>79375</xdr:rowOff>
    </xdr:to>
    <xdr:sp macro="" textlink="">
      <xdr:nvSpPr>
        <xdr:cNvPr id="87" name="楕円 86"/>
        <xdr:cNvSpPr/>
      </xdr:nvSpPr>
      <xdr:spPr>
        <a:xfrm>
          <a:off x="2381250" y="64071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110490</xdr:rowOff>
    </xdr:from>
    <xdr:to xmlns:xdr="http://schemas.openxmlformats.org/drawingml/2006/spreadsheetDrawing">
      <xdr:col>15</xdr:col>
      <xdr:colOff>136525</xdr:colOff>
      <xdr:row>33</xdr:row>
      <xdr:rowOff>29210</xdr:rowOff>
    </xdr:to>
    <xdr:cxnSp macro="">
      <xdr:nvCxnSpPr>
        <xdr:cNvPr id="88" name="直線コネクタ 87"/>
        <xdr:cNvCxnSpPr/>
      </xdr:nvCxnSpPr>
      <xdr:spPr>
        <a:xfrm flipV="1">
          <a:off x="2432050" y="6368415"/>
          <a:ext cx="7239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59690</xdr:rowOff>
    </xdr:from>
    <xdr:ext cx="405130" cy="259080"/>
    <xdr:sp macro="" textlink="">
      <xdr:nvSpPr>
        <xdr:cNvPr id="89" name="n_1aveValue有形固定資産減価償却率"/>
        <xdr:cNvSpPr txBox="1"/>
      </xdr:nvSpPr>
      <xdr:spPr>
        <a:xfrm>
          <a:off x="3674110" y="580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87630</xdr:rowOff>
    </xdr:from>
    <xdr:ext cx="402590" cy="254000"/>
    <xdr:sp macro="" textlink="">
      <xdr:nvSpPr>
        <xdr:cNvPr id="90" name="n_2aveValue有形固定資産減価償却率"/>
        <xdr:cNvSpPr txBox="1"/>
      </xdr:nvSpPr>
      <xdr:spPr>
        <a:xfrm>
          <a:off x="2962910" y="5831205"/>
          <a:ext cx="402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6350</xdr:rowOff>
    </xdr:from>
    <xdr:ext cx="402590" cy="254000"/>
    <xdr:sp macro="" textlink="">
      <xdr:nvSpPr>
        <xdr:cNvPr id="91" name="n_3aveValue有形固定資産減価償却率"/>
        <xdr:cNvSpPr txBox="1"/>
      </xdr:nvSpPr>
      <xdr:spPr>
        <a:xfrm>
          <a:off x="2239010" y="6092825"/>
          <a:ext cx="402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133985</xdr:rowOff>
    </xdr:from>
    <xdr:ext cx="405130" cy="254000"/>
    <xdr:sp macro="" textlink="">
      <xdr:nvSpPr>
        <xdr:cNvPr id="92" name="n_1mainValue有形固定資産減価償却率"/>
        <xdr:cNvSpPr txBox="1"/>
      </xdr:nvSpPr>
      <xdr:spPr>
        <a:xfrm>
          <a:off x="3674110" y="63919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152400</xdr:rowOff>
    </xdr:from>
    <xdr:ext cx="402590" cy="259080"/>
    <xdr:sp macro="" textlink="">
      <xdr:nvSpPr>
        <xdr:cNvPr id="93" name="n_2mainValue有形固定資産減価償却率"/>
        <xdr:cNvSpPr txBox="1"/>
      </xdr:nvSpPr>
      <xdr:spPr>
        <a:xfrm>
          <a:off x="2962910" y="6410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70485</xdr:rowOff>
    </xdr:from>
    <xdr:ext cx="402590" cy="259080"/>
    <xdr:sp macro="" textlink="">
      <xdr:nvSpPr>
        <xdr:cNvPr id="94" name="n_3mainValue有形固定資産減価償却率"/>
        <xdr:cNvSpPr txBox="1"/>
      </xdr:nvSpPr>
      <xdr:spPr>
        <a:xfrm>
          <a:off x="2239010" y="6499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5" name="正方形/長方形 94"/>
        <xdr:cNvSpPr/>
      </xdr:nvSpPr>
      <xdr:spPr>
        <a:xfrm>
          <a:off x="10769600" y="4254500"/>
          <a:ext cx="40227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6" name="正方形/長方形 95"/>
        <xdr:cNvSpPr/>
      </xdr:nvSpPr>
      <xdr:spPr>
        <a:xfrm>
          <a:off x="11782425" y="4624705"/>
          <a:ext cx="987425"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180975</xdr:colOff>
      <xdr:row>22</xdr:row>
      <xdr:rowOff>64770</xdr:rowOff>
    </xdr:from>
    <xdr:to xmlns:xdr="http://schemas.openxmlformats.org/drawingml/2006/spreadsheetDrawing">
      <xdr:col>75</xdr:col>
      <xdr:colOff>173990</xdr:colOff>
      <xdr:row>24</xdr:row>
      <xdr:rowOff>30480</xdr:rowOff>
    </xdr:to>
    <xdr:sp macro="" textlink="">
      <xdr:nvSpPr>
        <xdr:cNvPr id="97" name="正方形/長方形 96"/>
        <xdr:cNvSpPr/>
      </xdr:nvSpPr>
      <xdr:spPr>
        <a:xfrm>
          <a:off x="13154025" y="4608195"/>
          <a:ext cx="89789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8" name="正方形/長方形 97"/>
        <xdr:cNvSpPr/>
      </xdr:nvSpPr>
      <xdr:spPr>
        <a:xfrm>
          <a:off x="14751050" y="43821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9" name="正方形/長方形 98"/>
        <xdr:cNvSpPr/>
      </xdr:nvSpPr>
      <xdr:spPr>
        <a:xfrm>
          <a:off x="14751050" y="45726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0" name="正方形/長方形 99"/>
        <xdr:cNvSpPr/>
      </xdr:nvSpPr>
      <xdr:spPr>
        <a:xfrm>
          <a:off x="16198850" y="43821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1" name="正方形/長方形 100"/>
        <xdr:cNvSpPr/>
      </xdr:nvSpPr>
      <xdr:spPr>
        <a:xfrm>
          <a:off x="16198850" y="45726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2" name="正方形/長方形 101"/>
        <xdr:cNvSpPr/>
      </xdr:nvSpPr>
      <xdr:spPr>
        <a:xfrm>
          <a:off x="17764125" y="43821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3" name="正方形/長方形 102"/>
        <xdr:cNvSpPr/>
      </xdr:nvSpPr>
      <xdr:spPr>
        <a:xfrm>
          <a:off x="17764125" y="4572635"/>
          <a:ext cx="14478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4" name="正方形/長方形 103"/>
        <xdr:cNvSpPr/>
      </xdr:nvSpPr>
      <xdr:spPr>
        <a:xfrm>
          <a:off x="10769600" y="4953000"/>
          <a:ext cx="402272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5" name="正方形/長方形 104"/>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6" name="正方形/長方形 105"/>
        <xdr:cNvSpPr/>
      </xdr:nvSpPr>
      <xdr:spPr>
        <a:xfrm>
          <a:off x="15049500" y="5016500"/>
          <a:ext cx="4343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7" name="テキスト ボックス 106"/>
        <xdr:cNvSpPr txBox="1"/>
      </xdr:nvSpPr>
      <xdr:spPr>
        <a:xfrm>
          <a:off x="15125700" y="5245100"/>
          <a:ext cx="43307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債務償還比率については、類似団体平均より148.5ポイント、前年度と比較して65.1ポイント上回っている。</a:t>
          </a:r>
        </a:p>
        <a:p>
          <a:r>
            <a:rPr kumimoji="1" lang="ja-JP" altLang="en-US" sz="1000">
              <a:latin typeface="ＭＳ Ｐゴシック"/>
              <a:ea typeface="ＭＳ Ｐゴシック"/>
            </a:rPr>
            <a:t>　将来負担額については、平成26年度に庁舎建設事業にかかる多額の町債を発行したため一時的に増加したが、平成27年度からは新規発行を抑制したことで減少に転じ、同水準で推移していた。平成30年度はわずかに減少しており、公営企業債等繰入見込額の減少が主な要因である。</a:t>
          </a:r>
        </a:p>
        <a:p>
          <a:r>
            <a:rPr kumimoji="1" lang="ja-JP" altLang="en-US" sz="1000">
              <a:latin typeface="ＭＳ Ｐゴシック"/>
              <a:ea typeface="ＭＳ Ｐゴシック"/>
            </a:rPr>
            <a:t>　一方、充当可能財源等については、全体的に減少した</a:t>
          </a:r>
          <a:r>
            <a:rPr kumimoji="1" lang="ja-JP" altLang="en-US" sz="1000">
              <a:latin typeface="ＭＳ Ｐゴシック"/>
              <a:ea typeface="ＭＳ Ｐゴシック"/>
            </a:rPr>
            <a:t>主な要因としては、財政調整基金の取崩しによる減少である。</a:t>
          </a:r>
        </a:p>
      </xdr:txBody>
    </xdr:sp>
    <xdr:clientData/>
  </xdr:twoCellAnchor>
  <xdr:oneCellAnchor>
    <xdr:from xmlns:xdr="http://schemas.openxmlformats.org/drawingml/2006/spreadsheetDrawing">
      <xdr:col>57</xdr:col>
      <xdr:colOff>111125</xdr:colOff>
      <xdr:row>23</xdr:row>
      <xdr:rowOff>47625</xdr:rowOff>
    </xdr:from>
    <xdr:ext cx="344805" cy="225425"/>
    <xdr:sp macro="" textlink="">
      <xdr:nvSpPr>
        <xdr:cNvPr id="108" name="テキスト ボックス 107"/>
        <xdr:cNvSpPr txBox="1"/>
      </xdr:nvSpPr>
      <xdr:spPr>
        <a:xfrm>
          <a:off x="10731500" y="4762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09" name="直線コネクタ 108"/>
        <xdr:cNvCxnSpPr/>
      </xdr:nvCxnSpPr>
      <xdr:spPr>
        <a:xfrm>
          <a:off x="10769600" y="7112000"/>
          <a:ext cx="40227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36</xdr:row>
      <xdr:rowOff>74930</xdr:rowOff>
    </xdr:from>
    <xdr:ext cx="305435" cy="220345"/>
    <xdr:sp macro="" textlink="">
      <xdr:nvSpPr>
        <xdr:cNvPr id="110" name="テキスト ボックス 109"/>
        <xdr:cNvSpPr txBox="1"/>
      </xdr:nvSpPr>
      <xdr:spPr>
        <a:xfrm>
          <a:off x="10417175" y="7018655"/>
          <a:ext cx="3054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1" name="直線コネクタ 110"/>
        <xdr:cNvCxnSpPr/>
      </xdr:nvCxnSpPr>
      <xdr:spPr>
        <a:xfrm>
          <a:off x="10769600" y="6751955"/>
          <a:ext cx="40227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8305" cy="225425"/>
    <xdr:sp macro="" textlink="">
      <xdr:nvSpPr>
        <xdr:cNvPr id="112" name="テキスト ボックス 111"/>
        <xdr:cNvSpPr txBox="1"/>
      </xdr:nvSpPr>
      <xdr:spPr>
        <a:xfrm>
          <a:off x="1031430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3" name="直線コネクタ 112"/>
        <xdr:cNvCxnSpPr/>
      </xdr:nvCxnSpPr>
      <xdr:spPr>
        <a:xfrm>
          <a:off x="10769600" y="6392545"/>
          <a:ext cx="40227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0345"/>
    <xdr:sp macro="" textlink="">
      <xdr:nvSpPr>
        <xdr:cNvPr id="114" name="テキスト ボックス 113"/>
        <xdr:cNvSpPr txBox="1"/>
      </xdr:nvSpPr>
      <xdr:spPr>
        <a:xfrm>
          <a:off x="10314305" y="629856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5" name="直線コネクタ 114"/>
        <xdr:cNvCxnSpPr/>
      </xdr:nvCxnSpPr>
      <xdr:spPr>
        <a:xfrm>
          <a:off x="10769600" y="6032500"/>
          <a:ext cx="40227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16" name="テキスト ボックス 115"/>
        <xdr:cNvSpPr txBox="1"/>
      </xdr:nvSpPr>
      <xdr:spPr>
        <a:xfrm>
          <a:off x="1031430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17" name="直線コネクタ 116"/>
        <xdr:cNvCxnSpPr/>
      </xdr:nvCxnSpPr>
      <xdr:spPr>
        <a:xfrm>
          <a:off x="10769600" y="5672455"/>
          <a:ext cx="40227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0345"/>
    <xdr:sp macro="" textlink="">
      <xdr:nvSpPr>
        <xdr:cNvPr id="118" name="テキスト ボックス 117"/>
        <xdr:cNvSpPr txBox="1"/>
      </xdr:nvSpPr>
      <xdr:spPr>
        <a:xfrm>
          <a:off x="10314305" y="5579110"/>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19" name="直線コネクタ 118"/>
        <xdr:cNvCxnSpPr/>
      </xdr:nvCxnSpPr>
      <xdr:spPr>
        <a:xfrm>
          <a:off x="10769600" y="5313045"/>
          <a:ext cx="40227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25</xdr:row>
      <xdr:rowOff>161290</xdr:rowOff>
    </xdr:from>
    <xdr:ext cx="480060" cy="225425"/>
    <xdr:sp macro="" textlink="">
      <xdr:nvSpPr>
        <xdr:cNvPr id="120" name="テキスト ボックス 119"/>
        <xdr:cNvSpPr txBox="1"/>
      </xdr:nvSpPr>
      <xdr:spPr>
        <a:xfrm>
          <a:off x="10252075" y="5219065"/>
          <a:ext cx="4800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1" name="直線コネクタ 120"/>
        <xdr:cNvCxnSpPr/>
      </xdr:nvCxnSpPr>
      <xdr:spPr>
        <a:xfrm>
          <a:off x="10769600" y="4953000"/>
          <a:ext cx="40227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23</xdr:row>
      <xdr:rowOff>144145</xdr:rowOff>
    </xdr:from>
    <xdr:ext cx="480060" cy="220345"/>
    <xdr:sp macro="" textlink="">
      <xdr:nvSpPr>
        <xdr:cNvPr id="122" name="テキスト ボックス 121"/>
        <xdr:cNvSpPr txBox="1"/>
      </xdr:nvSpPr>
      <xdr:spPr>
        <a:xfrm>
          <a:off x="10252075" y="4859020"/>
          <a:ext cx="4800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3" name="債務償還比率グラフ枠"/>
        <xdr:cNvSpPr/>
      </xdr:nvSpPr>
      <xdr:spPr>
        <a:xfrm>
          <a:off x="10769600" y="4953000"/>
          <a:ext cx="4022725"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88900</xdr:rowOff>
    </xdr:from>
    <xdr:to xmlns:xdr="http://schemas.openxmlformats.org/drawingml/2006/spreadsheetDrawing">
      <xdr:col>76</xdr:col>
      <xdr:colOff>21590</xdr:colOff>
      <xdr:row>34</xdr:row>
      <xdr:rowOff>139065</xdr:rowOff>
    </xdr:to>
    <xdr:cxnSp macro="">
      <xdr:nvCxnSpPr>
        <xdr:cNvPr id="124" name="直線コネクタ 123"/>
        <xdr:cNvCxnSpPr/>
      </xdr:nvCxnSpPr>
      <xdr:spPr>
        <a:xfrm flipV="1">
          <a:off x="14079220" y="548957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143510</xdr:rowOff>
    </xdr:from>
    <xdr:ext cx="467360" cy="254000"/>
    <xdr:sp macro="" textlink="">
      <xdr:nvSpPr>
        <xdr:cNvPr id="125" name="債務償還比率最小値テキスト"/>
        <xdr:cNvSpPr txBox="1"/>
      </xdr:nvSpPr>
      <xdr:spPr>
        <a:xfrm>
          <a:off x="14131925" y="674433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139065</xdr:rowOff>
    </xdr:from>
    <xdr:to xmlns:xdr="http://schemas.openxmlformats.org/drawingml/2006/spreadsheetDrawing">
      <xdr:col>76</xdr:col>
      <xdr:colOff>111125</xdr:colOff>
      <xdr:row>34</xdr:row>
      <xdr:rowOff>139065</xdr:rowOff>
    </xdr:to>
    <xdr:cxnSp macro="">
      <xdr:nvCxnSpPr>
        <xdr:cNvPr id="126" name="直線コネクタ 125"/>
        <xdr:cNvCxnSpPr/>
      </xdr:nvCxnSpPr>
      <xdr:spPr>
        <a:xfrm>
          <a:off x="14001750" y="673989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35560</xdr:rowOff>
    </xdr:from>
    <xdr:ext cx="467360" cy="259080"/>
    <xdr:sp macro="" textlink="">
      <xdr:nvSpPr>
        <xdr:cNvPr id="127" name="債務償還比率最大値テキスト"/>
        <xdr:cNvSpPr txBox="1"/>
      </xdr:nvSpPr>
      <xdr:spPr>
        <a:xfrm>
          <a:off x="14131925" y="52647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88900</xdr:rowOff>
    </xdr:from>
    <xdr:to xmlns:xdr="http://schemas.openxmlformats.org/drawingml/2006/spreadsheetDrawing">
      <xdr:col>76</xdr:col>
      <xdr:colOff>111125</xdr:colOff>
      <xdr:row>27</xdr:row>
      <xdr:rowOff>88900</xdr:rowOff>
    </xdr:to>
    <xdr:cxnSp macro="">
      <xdr:nvCxnSpPr>
        <xdr:cNvPr id="128" name="直線コネクタ 127"/>
        <xdr:cNvCxnSpPr/>
      </xdr:nvCxnSpPr>
      <xdr:spPr>
        <a:xfrm>
          <a:off x="14001750" y="548957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30</xdr:row>
      <xdr:rowOff>100965</xdr:rowOff>
    </xdr:from>
    <xdr:ext cx="467360" cy="254000"/>
    <xdr:sp macro="" textlink="">
      <xdr:nvSpPr>
        <xdr:cNvPr id="129" name="債務償還比率平均値テキスト"/>
        <xdr:cNvSpPr txBox="1"/>
      </xdr:nvSpPr>
      <xdr:spPr>
        <a:xfrm>
          <a:off x="14131925" y="6015990"/>
          <a:ext cx="4673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122555</xdr:rowOff>
    </xdr:from>
    <xdr:to xmlns:xdr="http://schemas.openxmlformats.org/drawingml/2006/spreadsheetDrawing">
      <xdr:col>76</xdr:col>
      <xdr:colOff>73025</xdr:colOff>
      <xdr:row>31</xdr:row>
      <xdr:rowOff>52705</xdr:rowOff>
    </xdr:to>
    <xdr:sp macro="" textlink="">
      <xdr:nvSpPr>
        <xdr:cNvPr id="130" name="フローチャート: 判断 129"/>
        <xdr:cNvSpPr/>
      </xdr:nvSpPr>
      <xdr:spPr>
        <a:xfrm>
          <a:off x="14039850" y="60375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102870</xdr:rowOff>
    </xdr:from>
    <xdr:to xmlns:xdr="http://schemas.openxmlformats.org/drawingml/2006/spreadsheetDrawing">
      <xdr:col>72</xdr:col>
      <xdr:colOff>123825</xdr:colOff>
      <xdr:row>31</xdr:row>
      <xdr:rowOff>33020</xdr:rowOff>
    </xdr:to>
    <xdr:sp macro="" textlink="">
      <xdr:nvSpPr>
        <xdr:cNvPr id="131" name="フローチャート: 判断 130"/>
        <xdr:cNvSpPr/>
      </xdr:nvSpPr>
      <xdr:spPr>
        <a:xfrm>
          <a:off x="13357225"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56920" cy="220345"/>
    <xdr:sp macro="" textlink="">
      <xdr:nvSpPr>
        <xdr:cNvPr id="132" name="テキスト ボックス 131"/>
        <xdr:cNvSpPr txBox="1"/>
      </xdr:nvSpPr>
      <xdr:spPr>
        <a:xfrm>
          <a:off x="1391285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0345"/>
    <xdr:sp macro="" textlink="">
      <xdr:nvSpPr>
        <xdr:cNvPr id="133" name="テキスト ボックス 132"/>
        <xdr:cNvSpPr txBox="1"/>
      </xdr:nvSpPr>
      <xdr:spPr>
        <a:xfrm>
          <a:off x="1323975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0345"/>
    <xdr:sp macro="" textlink="">
      <xdr:nvSpPr>
        <xdr:cNvPr id="134" name="テキスト ボックス 133"/>
        <xdr:cNvSpPr txBox="1"/>
      </xdr:nvSpPr>
      <xdr:spPr>
        <a:xfrm>
          <a:off x="1251585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0345"/>
    <xdr:sp macro="" textlink="">
      <xdr:nvSpPr>
        <xdr:cNvPr id="135" name="テキスト ボックス 134"/>
        <xdr:cNvSpPr txBox="1"/>
      </xdr:nvSpPr>
      <xdr:spPr>
        <a:xfrm>
          <a:off x="1179195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0345"/>
    <xdr:sp macro="" textlink="">
      <xdr:nvSpPr>
        <xdr:cNvPr id="136" name="テキスト ボックス 135"/>
        <xdr:cNvSpPr txBox="1"/>
      </xdr:nvSpPr>
      <xdr:spPr>
        <a:xfrm>
          <a:off x="1106805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26670</xdr:rowOff>
    </xdr:from>
    <xdr:to xmlns:xdr="http://schemas.openxmlformats.org/drawingml/2006/spreadsheetDrawing">
      <xdr:col>76</xdr:col>
      <xdr:colOff>73025</xdr:colOff>
      <xdr:row>29</xdr:row>
      <xdr:rowOff>128270</xdr:rowOff>
    </xdr:to>
    <xdr:sp macro="" textlink="">
      <xdr:nvSpPr>
        <xdr:cNvPr id="137" name="楕円 136"/>
        <xdr:cNvSpPr/>
      </xdr:nvSpPr>
      <xdr:spPr>
        <a:xfrm>
          <a:off x="14039850" y="57702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49530</xdr:rowOff>
    </xdr:from>
    <xdr:ext cx="467360" cy="259080"/>
    <xdr:sp macro="" textlink="">
      <xdr:nvSpPr>
        <xdr:cNvPr id="138" name="債務償還比率該当値テキスト"/>
        <xdr:cNvSpPr txBox="1"/>
      </xdr:nvSpPr>
      <xdr:spPr>
        <a:xfrm>
          <a:off x="14131925" y="56216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144145</xdr:rowOff>
    </xdr:from>
    <xdr:to xmlns:xdr="http://schemas.openxmlformats.org/drawingml/2006/spreadsheetDrawing">
      <xdr:col>72</xdr:col>
      <xdr:colOff>123825</xdr:colOff>
      <xdr:row>30</xdr:row>
      <xdr:rowOff>74930</xdr:rowOff>
    </xdr:to>
    <xdr:sp macro="" textlink="">
      <xdr:nvSpPr>
        <xdr:cNvPr id="139" name="楕円 138"/>
        <xdr:cNvSpPr/>
      </xdr:nvSpPr>
      <xdr:spPr>
        <a:xfrm>
          <a:off x="13357225" y="58877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77470</xdr:rowOff>
    </xdr:from>
    <xdr:to xmlns:xdr="http://schemas.openxmlformats.org/drawingml/2006/spreadsheetDrawing">
      <xdr:col>76</xdr:col>
      <xdr:colOff>22225</xdr:colOff>
      <xdr:row>30</xdr:row>
      <xdr:rowOff>23495</xdr:rowOff>
    </xdr:to>
    <xdr:cxnSp macro="">
      <xdr:nvCxnSpPr>
        <xdr:cNvPr id="140" name="直線コネクタ 139"/>
        <xdr:cNvCxnSpPr/>
      </xdr:nvCxnSpPr>
      <xdr:spPr>
        <a:xfrm flipV="1">
          <a:off x="13408025" y="5821045"/>
          <a:ext cx="6731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31</xdr:row>
      <xdr:rowOff>24130</xdr:rowOff>
    </xdr:from>
    <xdr:ext cx="469900" cy="259080"/>
    <xdr:sp macro="" textlink="">
      <xdr:nvSpPr>
        <xdr:cNvPr id="141" name="n_1aveValue債務償還比率"/>
        <xdr:cNvSpPr txBox="1"/>
      </xdr:nvSpPr>
      <xdr:spPr>
        <a:xfrm>
          <a:off x="13169900" y="6110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90805</xdr:rowOff>
    </xdr:from>
    <xdr:ext cx="469900" cy="258445"/>
    <xdr:sp macro="" textlink="">
      <xdr:nvSpPr>
        <xdr:cNvPr id="142" name="n_1mainValue債務償還比率"/>
        <xdr:cNvSpPr txBox="1"/>
      </xdr:nvSpPr>
      <xdr:spPr>
        <a:xfrm>
          <a:off x="13169900" y="5662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43" name="正方形/長方形 142"/>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44" name="正方形/長方形 143"/>
        <xdr:cNvSpPr/>
      </xdr:nvSpPr>
      <xdr:spPr>
        <a:xfrm>
          <a:off x="1231900" y="11811635"/>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67665" cy="240030"/>
    <xdr:sp macro="" textlink="">
      <xdr:nvSpPr>
        <xdr:cNvPr id="145" name="テキスト ボックス 144"/>
        <xdr:cNvSpPr txBox="1"/>
      </xdr:nvSpPr>
      <xdr:spPr>
        <a:xfrm>
          <a:off x="895350" y="8255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37490"/>
    <xdr:sp macro="" textlink="">
      <xdr:nvSpPr>
        <xdr:cNvPr id="146" name="テキスト ボックス 145"/>
        <xdr:cNvSpPr txBox="1"/>
      </xdr:nvSpPr>
      <xdr:spPr>
        <a:xfrm>
          <a:off x="6661150" y="10922000"/>
          <a:ext cx="36766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67665" cy="240030"/>
    <xdr:sp macro="" textlink="">
      <xdr:nvSpPr>
        <xdr:cNvPr id="147" name="テキスト ボックス 146"/>
        <xdr:cNvSpPr txBox="1"/>
      </xdr:nvSpPr>
      <xdr:spPr>
        <a:xfrm>
          <a:off x="895350" y="12040235"/>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48" name="テキスト ボックス 147"/>
        <xdr:cNvSpPr txBox="1"/>
      </xdr:nvSpPr>
      <xdr:spPr>
        <a:xfrm>
          <a:off x="666115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19,686
19,600
161.80
9,881,870
9,342,032
334,451
6,327,377
10,401,613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604500" y="1041400"/>
          <a:ext cx="2000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69340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623550" y="15240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69340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623550" y="19050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3810" cy="259080"/>
    <xdr:sp macro="" textlink="">
      <xdr:nvSpPr>
        <xdr:cNvPr id="29" name="テキスト ボックス 28"/>
        <xdr:cNvSpPr txBox="1"/>
      </xdr:nvSpPr>
      <xdr:spPr>
        <a:xfrm>
          <a:off x="669925" y="2794000"/>
          <a:ext cx="88938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3930" cy="259080"/>
    <xdr:sp macro="" textlink="">
      <xdr:nvSpPr>
        <xdr:cNvPr id="30" name="テキスト ボックス 29"/>
        <xdr:cNvSpPr txBox="1"/>
      </xdr:nvSpPr>
      <xdr:spPr>
        <a:xfrm>
          <a:off x="669925" y="3111500"/>
          <a:ext cx="6043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3100" cy="259080"/>
    <xdr:sp macro="" textlink="">
      <xdr:nvSpPr>
        <xdr:cNvPr id="31" name="テキスト ボックス 30"/>
        <xdr:cNvSpPr txBox="1"/>
      </xdr:nvSpPr>
      <xdr:spPr>
        <a:xfrm>
          <a:off x="669925" y="3429000"/>
          <a:ext cx="82931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0" name="テキスト ボックス 39"/>
        <xdr:cNvSpPr txBox="1"/>
      </xdr:nvSpPr>
      <xdr:spPr>
        <a:xfrm>
          <a:off x="695325"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23900" y="762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43</xdr:row>
      <xdr:rowOff>105410</xdr:rowOff>
    </xdr:from>
    <xdr:ext cx="400685" cy="259080"/>
    <xdr:sp macro="" textlink="">
      <xdr:nvSpPr>
        <xdr:cNvPr id="42" name="テキスト ボックス 41"/>
        <xdr:cNvSpPr txBox="1"/>
      </xdr:nvSpPr>
      <xdr:spPr>
        <a:xfrm>
          <a:off x="349250" y="7477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3" name="直線コネクタ 42"/>
        <xdr:cNvCxnSpPr/>
      </xdr:nvCxnSpPr>
      <xdr:spPr>
        <a:xfrm>
          <a:off x="723900" y="7162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0685" cy="259080"/>
    <xdr:sp macro="" textlink="">
      <xdr:nvSpPr>
        <xdr:cNvPr id="44" name="テキスト ボックス 43"/>
        <xdr:cNvSpPr txBox="1"/>
      </xdr:nvSpPr>
      <xdr:spPr>
        <a:xfrm>
          <a:off x="349250" y="70205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5" name="直線コネクタ 44"/>
        <xdr:cNvCxnSpPr/>
      </xdr:nvCxnSpPr>
      <xdr:spPr>
        <a:xfrm>
          <a:off x="723900" y="6705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0685" cy="259080"/>
    <xdr:sp macro="" textlink="">
      <xdr:nvSpPr>
        <xdr:cNvPr id="46" name="テキスト ボックス 45"/>
        <xdr:cNvSpPr txBox="1"/>
      </xdr:nvSpPr>
      <xdr:spPr>
        <a:xfrm>
          <a:off x="349250" y="65633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7" name="直線コネクタ 46"/>
        <xdr:cNvCxnSpPr/>
      </xdr:nvCxnSpPr>
      <xdr:spPr>
        <a:xfrm>
          <a:off x="723900" y="6248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0685" cy="259080"/>
    <xdr:sp macro="" textlink="">
      <xdr:nvSpPr>
        <xdr:cNvPr id="48" name="テキスト ボックス 47"/>
        <xdr:cNvSpPr txBox="1"/>
      </xdr:nvSpPr>
      <xdr:spPr>
        <a:xfrm>
          <a:off x="349250" y="61061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49" name="直線コネクタ 48"/>
        <xdr:cNvCxnSpPr/>
      </xdr:nvCxnSpPr>
      <xdr:spPr>
        <a:xfrm>
          <a:off x="723900" y="5791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162560</xdr:rowOff>
    </xdr:from>
    <xdr:ext cx="467360" cy="259080"/>
    <xdr:sp macro="" textlink="">
      <xdr:nvSpPr>
        <xdr:cNvPr id="50" name="テキスト ボックス 49"/>
        <xdr:cNvSpPr txBox="1"/>
      </xdr:nvSpPr>
      <xdr:spPr>
        <a:xfrm>
          <a:off x="285115" y="564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1" name="直線コネクタ 50"/>
        <xdr:cNvCxnSpPr/>
      </xdr:nvCxnSpPr>
      <xdr:spPr>
        <a:xfrm>
          <a:off x="723900" y="533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7360" cy="259080"/>
    <xdr:sp macro="" textlink="">
      <xdr:nvSpPr>
        <xdr:cNvPr id="52" name="テキスト ボックス 51"/>
        <xdr:cNvSpPr txBox="1"/>
      </xdr:nvSpPr>
      <xdr:spPr>
        <a:xfrm>
          <a:off x="285115"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3" name="【道路】&#10;有形固定資産減価償却率グラフ枠"/>
        <xdr:cNvSpPr/>
      </xdr:nvSpPr>
      <xdr:spPr>
        <a:xfrm>
          <a:off x="723900" y="533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160655</xdr:rowOff>
    </xdr:from>
    <xdr:to xmlns:xdr="http://schemas.openxmlformats.org/drawingml/2006/spreadsheetDrawing">
      <xdr:col>24</xdr:col>
      <xdr:colOff>62865</xdr:colOff>
      <xdr:row>41</xdr:row>
      <xdr:rowOff>126365</xdr:rowOff>
    </xdr:to>
    <xdr:cxnSp macro="">
      <xdr:nvCxnSpPr>
        <xdr:cNvPr id="54" name="直線コネクタ 53"/>
        <xdr:cNvCxnSpPr/>
      </xdr:nvCxnSpPr>
      <xdr:spPr>
        <a:xfrm flipV="1">
          <a:off x="4406265" y="5818505"/>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130175</xdr:rowOff>
    </xdr:from>
    <xdr:ext cx="400050" cy="259080"/>
    <xdr:sp macro="" textlink="">
      <xdr:nvSpPr>
        <xdr:cNvPr id="55" name="【道路】&#10;有形固定資産減価償却率最小値テキスト"/>
        <xdr:cNvSpPr txBox="1"/>
      </xdr:nvSpPr>
      <xdr:spPr>
        <a:xfrm>
          <a:off x="4445000" y="71596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126365</xdr:rowOff>
    </xdr:from>
    <xdr:to xmlns:xdr="http://schemas.openxmlformats.org/drawingml/2006/spreadsheetDrawing">
      <xdr:col>24</xdr:col>
      <xdr:colOff>152400</xdr:colOff>
      <xdr:row>41</xdr:row>
      <xdr:rowOff>126365</xdr:rowOff>
    </xdr:to>
    <xdr:cxnSp macro="">
      <xdr:nvCxnSpPr>
        <xdr:cNvPr id="56" name="直線コネクタ 55"/>
        <xdr:cNvCxnSpPr/>
      </xdr:nvCxnSpPr>
      <xdr:spPr>
        <a:xfrm>
          <a:off x="4327525" y="715581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107315</xdr:rowOff>
    </xdr:from>
    <xdr:ext cx="400050" cy="259080"/>
    <xdr:sp macro="" textlink="">
      <xdr:nvSpPr>
        <xdr:cNvPr id="57" name="【道路】&#10;有形固定資産減価償却率最大値テキスト"/>
        <xdr:cNvSpPr txBox="1"/>
      </xdr:nvSpPr>
      <xdr:spPr>
        <a:xfrm>
          <a:off x="4445000" y="55937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160655</xdr:rowOff>
    </xdr:from>
    <xdr:to xmlns:xdr="http://schemas.openxmlformats.org/drawingml/2006/spreadsheetDrawing">
      <xdr:col>24</xdr:col>
      <xdr:colOff>152400</xdr:colOff>
      <xdr:row>33</xdr:row>
      <xdr:rowOff>160655</xdr:rowOff>
    </xdr:to>
    <xdr:cxnSp macro="">
      <xdr:nvCxnSpPr>
        <xdr:cNvPr id="58" name="直線コネクタ 57"/>
        <xdr:cNvCxnSpPr/>
      </xdr:nvCxnSpPr>
      <xdr:spPr>
        <a:xfrm>
          <a:off x="4327525" y="581850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158115</xdr:rowOff>
    </xdr:from>
    <xdr:ext cx="400050" cy="254000"/>
    <xdr:sp macro="" textlink="">
      <xdr:nvSpPr>
        <xdr:cNvPr id="59" name="【道路】&#10;有形固定資産減価償却率平均値テキスト"/>
        <xdr:cNvSpPr txBox="1"/>
      </xdr:nvSpPr>
      <xdr:spPr>
        <a:xfrm>
          <a:off x="4445000" y="6330315"/>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135255</xdr:rowOff>
    </xdr:from>
    <xdr:to xmlns:xdr="http://schemas.openxmlformats.org/drawingml/2006/spreadsheetDrawing">
      <xdr:col>24</xdr:col>
      <xdr:colOff>114300</xdr:colOff>
      <xdr:row>38</xdr:row>
      <xdr:rowOff>65405</xdr:rowOff>
    </xdr:to>
    <xdr:sp macro="" textlink="">
      <xdr:nvSpPr>
        <xdr:cNvPr id="60" name="フローチャート: 判断 59"/>
        <xdr:cNvSpPr/>
      </xdr:nvSpPr>
      <xdr:spPr>
        <a:xfrm>
          <a:off x="43561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146685</xdr:rowOff>
    </xdr:from>
    <xdr:to xmlns:xdr="http://schemas.openxmlformats.org/drawingml/2006/spreadsheetDrawing">
      <xdr:col>20</xdr:col>
      <xdr:colOff>38100</xdr:colOff>
      <xdr:row>38</xdr:row>
      <xdr:rowOff>76835</xdr:rowOff>
    </xdr:to>
    <xdr:sp macro="" textlink="">
      <xdr:nvSpPr>
        <xdr:cNvPr id="61" name="フローチャート: 判断 60"/>
        <xdr:cNvSpPr/>
      </xdr:nvSpPr>
      <xdr:spPr>
        <a:xfrm>
          <a:off x="3565525" y="64903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29845</xdr:rowOff>
    </xdr:from>
    <xdr:to xmlns:xdr="http://schemas.openxmlformats.org/drawingml/2006/spreadsheetDrawing">
      <xdr:col>15</xdr:col>
      <xdr:colOff>101600</xdr:colOff>
      <xdr:row>38</xdr:row>
      <xdr:rowOff>132080</xdr:rowOff>
    </xdr:to>
    <xdr:sp macro="" textlink="">
      <xdr:nvSpPr>
        <xdr:cNvPr id="62" name="フローチャート: 判断 61"/>
        <xdr:cNvSpPr/>
      </xdr:nvSpPr>
      <xdr:spPr>
        <a:xfrm>
          <a:off x="2714625"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39</xdr:row>
      <xdr:rowOff>86995</xdr:rowOff>
    </xdr:from>
    <xdr:to xmlns:xdr="http://schemas.openxmlformats.org/drawingml/2006/spreadsheetDrawing">
      <xdr:col>10</xdr:col>
      <xdr:colOff>165100</xdr:colOff>
      <xdr:row>40</xdr:row>
      <xdr:rowOff>17780</xdr:rowOff>
    </xdr:to>
    <xdr:sp macro="" textlink="">
      <xdr:nvSpPr>
        <xdr:cNvPr id="63" name="フローチャート: 判断 62"/>
        <xdr:cNvSpPr/>
      </xdr:nvSpPr>
      <xdr:spPr>
        <a:xfrm>
          <a:off x="187325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4" name="テキスト ボックス 63"/>
        <xdr:cNvSpPr txBox="1"/>
      </xdr:nvSpPr>
      <xdr:spPr>
        <a:xfrm>
          <a:off x="422592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56920" cy="259080"/>
    <xdr:sp macro="" textlink="">
      <xdr:nvSpPr>
        <xdr:cNvPr id="65" name="テキスト ボックス 64"/>
        <xdr:cNvSpPr txBox="1"/>
      </xdr:nvSpPr>
      <xdr:spPr>
        <a:xfrm>
          <a:off x="34353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56920" cy="259080"/>
    <xdr:sp macro="" textlink="">
      <xdr:nvSpPr>
        <xdr:cNvPr id="66" name="テキスト ボックス 65"/>
        <xdr:cNvSpPr txBox="1"/>
      </xdr:nvSpPr>
      <xdr:spPr>
        <a:xfrm>
          <a:off x="25844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59460" cy="259080"/>
    <xdr:sp macro="" textlink="">
      <xdr:nvSpPr>
        <xdr:cNvPr id="67" name="テキスト ボックス 66"/>
        <xdr:cNvSpPr txBox="1"/>
      </xdr:nvSpPr>
      <xdr:spPr>
        <a:xfrm>
          <a:off x="174307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56920" cy="259080"/>
    <xdr:sp macro="" textlink="">
      <xdr:nvSpPr>
        <xdr:cNvPr id="68" name="テキスト ボックス 67"/>
        <xdr:cNvSpPr txBox="1"/>
      </xdr:nvSpPr>
      <xdr:spPr>
        <a:xfrm>
          <a:off x="9017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0</xdr:rowOff>
    </xdr:from>
    <xdr:to xmlns:xdr="http://schemas.openxmlformats.org/drawingml/2006/spreadsheetDrawing">
      <xdr:col>24</xdr:col>
      <xdr:colOff>114300</xdr:colOff>
      <xdr:row>39</xdr:row>
      <xdr:rowOff>101600</xdr:rowOff>
    </xdr:to>
    <xdr:sp macro="" textlink="">
      <xdr:nvSpPr>
        <xdr:cNvPr id="69" name="楕円 68"/>
        <xdr:cNvSpPr/>
      </xdr:nvSpPr>
      <xdr:spPr>
        <a:xfrm>
          <a:off x="43561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149860</xdr:rowOff>
    </xdr:from>
    <xdr:ext cx="400050" cy="259080"/>
    <xdr:sp macro="" textlink="">
      <xdr:nvSpPr>
        <xdr:cNvPr id="70" name="【道路】&#10;有形固定資産減価償却率該当値テキスト"/>
        <xdr:cNvSpPr txBox="1"/>
      </xdr:nvSpPr>
      <xdr:spPr>
        <a:xfrm>
          <a:off x="4445000" y="66649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45720</xdr:rowOff>
    </xdr:from>
    <xdr:to xmlns:xdr="http://schemas.openxmlformats.org/drawingml/2006/spreadsheetDrawing">
      <xdr:col>20</xdr:col>
      <xdr:colOff>38100</xdr:colOff>
      <xdr:row>39</xdr:row>
      <xdr:rowOff>147320</xdr:rowOff>
    </xdr:to>
    <xdr:sp macro="" textlink="">
      <xdr:nvSpPr>
        <xdr:cNvPr id="71" name="楕円 70"/>
        <xdr:cNvSpPr/>
      </xdr:nvSpPr>
      <xdr:spPr>
        <a:xfrm>
          <a:off x="3565525" y="67322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50800</xdr:rowOff>
    </xdr:from>
    <xdr:to xmlns:xdr="http://schemas.openxmlformats.org/drawingml/2006/spreadsheetDrawing">
      <xdr:col>24</xdr:col>
      <xdr:colOff>63500</xdr:colOff>
      <xdr:row>39</xdr:row>
      <xdr:rowOff>96520</xdr:rowOff>
    </xdr:to>
    <xdr:cxnSp macro="">
      <xdr:nvCxnSpPr>
        <xdr:cNvPr id="72" name="直線コネクタ 71"/>
        <xdr:cNvCxnSpPr/>
      </xdr:nvCxnSpPr>
      <xdr:spPr>
        <a:xfrm flipV="1">
          <a:off x="3616325" y="6737350"/>
          <a:ext cx="7905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89535</xdr:rowOff>
    </xdr:from>
    <xdr:to xmlns:xdr="http://schemas.openxmlformats.org/drawingml/2006/spreadsheetDrawing">
      <xdr:col>15</xdr:col>
      <xdr:colOff>101600</xdr:colOff>
      <xdr:row>40</xdr:row>
      <xdr:rowOff>19685</xdr:rowOff>
    </xdr:to>
    <xdr:sp macro="" textlink="">
      <xdr:nvSpPr>
        <xdr:cNvPr id="73" name="楕円 72"/>
        <xdr:cNvSpPr/>
      </xdr:nvSpPr>
      <xdr:spPr>
        <a:xfrm>
          <a:off x="2714625"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96520</xdr:rowOff>
    </xdr:from>
    <xdr:to xmlns:xdr="http://schemas.openxmlformats.org/drawingml/2006/spreadsheetDrawing">
      <xdr:col>19</xdr:col>
      <xdr:colOff>177800</xdr:colOff>
      <xdr:row>39</xdr:row>
      <xdr:rowOff>140335</xdr:rowOff>
    </xdr:to>
    <xdr:cxnSp macro="">
      <xdr:nvCxnSpPr>
        <xdr:cNvPr id="74" name="直線コネクタ 73"/>
        <xdr:cNvCxnSpPr/>
      </xdr:nvCxnSpPr>
      <xdr:spPr>
        <a:xfrm flipV="1">
          <a:off x="2765425" y="6783070"/>
          <a:ext cx="8509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109855</xdr:rowOff>
    </xdr:from>
    <xdr:to xmlns:xdr="http://schemas.openxmlformats.org/drawingml/2006/spreadsheetDrawing">
      <xdr:col>10</xdr:col>
      <xdr:colOff>165100</xdr:colOff>
      <xdr:row>40</xdr:row>
      <xdr:rowOff>40640</xdr:rowOff>
    </xdr:to>
    <xdr:sp macro="" textlink="">
      <xdr:nvSpPr>
        <xdr:cNvPr id="75" name="楕円 74"/>
        <xdr:cNvSpPr/>
      </xdr:nvSpPr>
      <xdr:spPr>
        <a:xfrm>
          <a:off x="187325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140335</xdr:rowOff>
    </xdr:from>
    <xdr:to xmlns:xdr="http://schemas.openxmlformats.org/drawingml/2006/spreadsheetDrawing">
      <xdr:col>15</xdr:col>
      <xdr:colOff>50800</xdr:colOff>
      <xdr:row>39</xdr:row>
      <xdr:rowOff>160655</xdr:rowOff>
    </xdr:to>
    <xdr:cxnSp macro="">
      <xdr:nvCxnSpPr>
        <xdr:cNvPr id="76" name="直線コネクタ 75"/>
        <xdr:cNvCxnSpPr/>
      </xdr:nvCxnSpPr>
      <xdr:spPr>
        <a:xfrm flipV="1">
          <a:off x="1924050" y="6826885"/>
          <a:ext cx="8413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93345</xdr:rowOff>
    </xdr:from>
    <xdr:ext cx="400050" cy="259080"/>
    <xdr:sp macro="" textlink="">
      <xdr:nvSpPr>
        <xdr:cNvPr id="77" name="n_1aveValue【道路】&#10;有形固定資産減価償却率"/>
        <xdr:cNvSpPr txBox="1"/>
      </xdr:nvSpPr>
      <xdr:spPr>
        <a:xfrm>
          <a:off x="3410585" y="62655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147955</xdr:rowOff>
    </xdr:from>
    <xdr:ext cx="402590" cy="258445"/>
    <xdr:sp macro="" textlink="">
      <xdr:nvSpPr>
        <xdr:cNvPr id="78" name="n_2aveValue【道路】&#10;有形固定資産減価償却率"/>
        <xdr:cNvSpPr txBox="1"/>
      </xdr:nvSpPr>
      <xdr:spPr>
        <a:xfrm>
          <a:off x="2572385" y="63201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33655</xdr:rowOff>
    </xdr:from>
    <xdr:ext cx="405130" cy="258445"/>
    <xdr:sp macro="" textlink="">
      <xdr:nvSpPr>
        <xdr:cNvPr id="79" name="n_3aveValue【道路】&#10;有形固定資産減価償却率"/>
        <xdr:cNvSpPr txBox="1"/>
      </xdr:nvSpPr>
      <xdr:spPr>
        <a:xfrm>
          <a:off x="1731010" y="65487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138430</xdr:rowOff>
    </xdr:from>
    <xdr:ext cx="400050" cy="259080"/>
    <xdr:sp macro="" textlink="">
      <xdr:nvSpPr>
        <xdr:cNvPr id="80" name="n_1mainValue【道路】&#10;有形固定資産減価償却率"/>
        <xdr:cNvSpPr txBox="1"/>
      </xdr:nvSpPr>
      <xdr:spPr>
        <a:xfrm>
          <a:off x="3410585" y="68249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10795</xdr:rowOff>
    </xdr:from>
    <xdr:ext cx="402590" cy="258445"/>
    <xdr:sp macro="" textlink="">
      <xdr:nvSpPr>
        <xdr:cNvPr id="81" name="n_2mainValue【道路】&#10;有形固定資産減価償却率"/>
        <xdr:cNvSpPr txBox="1"/>
      </xdr:nvSpPr>
      <xdr:spPr>
        <a:xfrm>
          <a:off x="2572385" y="68687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31115</xdr:rowOff>
    </xdr:from>
    <xdr:ext cx="405130" cy="254000"/>
    <xdr:sp macro="" textlink="">
      <xdr:nvSpPr>
        <xdr:cNvPr id="82" name="n_3mainValue【道路】&#10;有形固定資産減価償却率"/>
        <xdr:cNvSpPr txBox="1"/>
      </xdr:nvSpPr>
      <xdr:spPr>
        <a:xfrm>
          <a:off x="1731010" y="68891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3" name="正方形/長方形 82"/>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4" name="正方形/長方形 83"/>
        <xdr:cNvSpPr/>
      </xdr:nvSpPr>
      <xdr:spPr>
        <a:xfrm>
          <a:off x="6397625"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5" name="正方形/長方形 84"/>
        <xdr:cNvSpPr/>
      </xdr:nvSpPr>
      <xdr:spPr>
        <a:xfrm>
          <a:off x="6397625"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6" name="正方形/長方形 85"/>
        <xdr:cNvSpPr/>
      </xdr:nvSpPr>
      <xdr:spPr>
        <a:xfrm>
          <a:off x="73660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7" name="正方形/長方形 86"/>
        <xdr:cNvSpPr/>
      </xdr:nvSpPr>
      <xdr:spPr>
        <a:xfrm>
          <a:off x="73660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8" name="正方形/長方形 87"/>
        <xdr:cNvSpPr/>
      </xdr:nvSpPr>
      <xdr:spPr>
        <a:xfrm>
          <a:off x="845185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9" name="正方形/長方形 88"/>
        <xdr:cNvSpPr/>
      </xdr:nvSpPr>
      <xdr:spPr>
        <a:xfrm>
          <a:off x="845185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0" name="正方形/長方形 89"/>
        <xdr:cNvSpPr/>
      </xdr:nvSpPr>
      <xdr:spPr>
        <a:xfrm>
          <a:off x="6280150" y="533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1" name="テキスト ボックス 90"/>
        <xdr:cNvSpPr txBox="1"/>
      </xdr:nvSpPr>
      <xdr:spPr>
        <a:xfrm>
          <a:off x="624205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2" name="直線コネクタ 91"/>
        <xdr:cNvCxnSpPr/>
      </xdr:nvCxnSpPr>
      <xdr:spPr>
        <a:xfrm>
          <a:off x="6280150" y="762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3" name="直線コネクタ 92"/>
        <xdr:cNvCxnSpPr/>
      </xdr:nvCxnSpPr>
      <xdr:spPr>
        <a:xfrm>
          <a:off x="6280150" y="7239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7360" cy="259080"/>
    <xdr:sp macro="" textlink="">
      <xdr:nvSpPr>
        <xdr:cNvPr id="94" name="テキスト ボックス 93"/>
        <xdr:cNvSpPr txBox="1"/>
      </xdr:nvSpPr>
      <xdr:spPr>
        <a:xfrm>
          <a:off x="583184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5" name="直線コネクタ 94"/>
        <xdr:cNvCxnSpPr/>
      </xdr:nvCxnSpPr>
      <xdr:spPr>
        <a:xfrm>
          <a:off x="6280150" y="6858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28955" cy="254000"/>
    <xdr:sp macro="" textlink="">
      <xdr:nvSpPr>
        <xdr:cNvPr id="96" name="テキスト ボックス 95"/>
        <xdr:cNvSpPr txBox="1"/>
      </xdr:nvSpPr>
      <xdr:spPr>
        <a:xfrm>
          <a:off x="5777230" y="6715760"/>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7" name="直線コネクタ 96"/>
        <xdr:cNvCxnSpPr/>
      </xdr:nvCxnSpPr>
      <xdr:spPr>
        <a:xfrm>
          <a:off x="6280150" y="6477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28955" cy="259080"/>
    <xdr:sp macro="" textlink="">
      <xdr:nvSpPr>
        <xdr:cNvPr id="98" name="テキスト ボックス 97"/>
        <xdr:cNvSpPr txBox="1"/>
      </xdr:nvSpPr>
      <xdr:spPr>
        <a:xfrm>
          <a:off x="5777230" y="633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99" name="直線コネクタ 98"/>
        <xdr:cNvCxnSpPr/>
      </xdr:nvCxnSpPr>
      <xdr:spPr>
        <a:xfrm>
          <a:off x="6280150" y="6096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28955" cy="259080"/>
    <xdr:sp macro="" textlink="">
      <xdr:nvSpPr>
        <xdr:cNvPr id="100" name="テキスト ボックス 99"/>
        <xdr:cNvSpPr txBox="1"/>
      </xdr:nvSpPr>
      <xdr:spPr>
        <a:xfrm>
          <a:off x="5777230" y="5953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1" name="直線コネクタ 100"/>
        <xdr:cNvCxnSpPr/>
      </xdr:nvCxnSpPr>
      <xdr:spPr>
        <a:xfrm>
          <a:off x="6280150" y="5715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28955" cy="254000"/>
    <xdr:sp macro="" textlink="">
      <xdr:nvSpPr>
        <xdr:cNvPr id="102" name="テキスト ボックス 101"/>
        <xdr:cNvSpPr txBox="1"/>
      </xdr:nvSpPr>
      <xdr:spPr>
        <a:xfrm>
          <a:off x="5777230" y="5572760"/>
          <a:ext cx="5289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3" name="直線コネクタ 102"/>
        <xdr:cNvCxnSpPr/>
      </xdr:nvCxnSpPr>
      <xdr:spPr>
        <a:xfrm>
          <a:off x="6280150" y="533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04" name="テキスト ボックス 103"/>
        <xdr:cNvSpPr txBox="1"/>
      </xdr:nvSpPr>
      <xdr:spPr>
        <a:xfrm>
          <a:off x="5713095"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5" name="【道路】&#10;一人当たり延長グラフ枠"/>
        <xdr:cNvSpPr/>
      </xdr:nvSpPr>
      <xdr:spPr>
        <a:xfrm>
          <a:off x="6280150" y="533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33</xdr:row>
      <xdr:rowOff>146685</xdr:rowOff>
    </xdr:from>
    <xdr:to xmlns:xdr="http://schemas.openxmlformats.org/drawingml/2006/spreadsheetDrawing">
      <xdr:col>54</xdr:col>
      <xdr:colOff>180975</xdr:colOff>
      <xdr:row>41</xdr:row>
      <xdr:rowOff>103505</xdr:rowOff>
    </xdr:to>
    <xdr:cxnSp macro="">
      <xdr:nvCxnSpPr>
        <xdr:cNvPr id="106" name="直線コネクタ 105"/>
        <xdr:cNvCxnSpPr/>
      </xdr:nvCxnSpPr>
      <xdr:spPr>
        <a:xfrm flipV="1">
          <a:off x="9953625" y="580453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107315</xdr:rowOff>
    </xdr:from>
    <xdr:ext cx="467360" cy="259080"/>
    <xdr:sp macro="" textlink="">
      <xdr:nvSpPr>
        <xdr:cNvPr id="107" name="【道路】&#10;一人当たり延長最小値テキスト"/>
        <xdr:cNvSpPr txBox="1"/>
      </xdr:nvSpPr>
      <xdr:spPr>
        <a:xfrm>
          <a:off x="9991725" y="71367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103505</xdr:rowOff>
    </xdr:from>
    <xdr:to xmlns:xdr="http://schemas.openxmlformats.org/drawingml/2006/spreadsheetDrawing">
      <xdr:col>55</xdr:col>
      <xdr:colOff>88900</xdr:colOff>
      <xdr:row>41</xdr:row>
      <xdr:rowOff>103505</xdr:rowOff>
    </xdr:to>
    <xdr:cxnSp macro="">
      <xdr:nvCxnSpPr>
        <xdr:cNvPr id="108" name="直線コネクタ 107"/>
        <xdr:cNvCxnSpPr/>
      </xdr:nvCxnSpPr>
      <xdr:spPr>
        <a:xfrm>
          <a:off x="9874250" y="713295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93345</xdr:rowOff>
    </xdr:from>
    <xdr:ext cx="532130" cy="259080"/>
    <xdr:sp macro="" textlink="">
      <xdr:nvSpPr>
        <xdr:cNvPr id="109" name="【道路】&#10;一人当たり延長最大値テキスト"/>
        <xdr:cNvSpPr txBox="1"/>
      </xdr:nvSpPr>
      <xdr:spPr>
        <a:xfrm>
          <a:off x="9991725" y="5579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146685</xdr:rowOff>
    </xdr:from>
    <xdr:to xmlns:xdr="http://schemas.openxmlformats.org/drawingml/2006/spreadsheetDrawing">
      <xdr:col>55</xdr:col>
      <xdr:colOff>88900</xdr:colOff>
      <xdr:row>33</xdr:row>
      <xdr:rowOff>146685</xdr:rowOff>
    </xdr:to>
    <xdr:cxnSp macro="">
      <xdr:nvCxnSpPr>
        <xdr:cNvPr id="110" name="直線コネクタ 109"/>
        <xdr:cNvCxnSpPr/>
      </xdr:nvCxnSpPr>
      <xdr:spPr>
        <a:xfrm>
          <a:off x="9874250" y="580453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124460</xdr:rowOff>
    </xdr:from>
    <xdr:ext cx="532130" cy="259080"/>
    <xdr:sp macro="" textlink="">
      <xdr:nvSpPr>
        <xdr:cNvPr id="111" name="【道路】&#10;一人当たり延長平均値テキスト"/>
        <xdr:cNvSpPr txBox="1"/>
      </xdr:nvSpPr>
      <xdr:spPr>
        <a:xfrm>
          <a:off x="9991725" y="663956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146050</xdr:rowOff>
    </xdr:from>
    <xdr:to xmlns:xdr="http://schemas.openxmlformats.org/drawingml/2006/spreadsheetDrawing">
      <xdr:col>55</xdr:col>
      <xdr:colOff>50800</xdr:colOff>
      <xdr:row>39</xdr:row>
      <xdr:rowOff>76200</xdr:rowOff>
    </xdr:to>
    <xdr:sp macro="" textlink="">
      <xdr:nvSpPr>
        <xdr:cNvPr id="112" name="フローチャート: 判断 111"/>
        <xdr:cNvSpPr/>
      </xdr:nvSpPr>
      <xdr:spPr>
        <a:xfrm>
          <a:off x="9912350" y="66611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155575</xdr:rowOff>
    </xdr:from>
    <xdr:to xmlns:xdr="http://schemas.openxmlformats.org/drawingml/2006/spreadsheetDrawing">
      <xdr:col>50</xdr:col>
      <xdr:colOff>165100</xdr:colOff>
      <xdr:row>39</xdr:row>
      <xdr:rowOff>86360</xdr:rowOff>
    </xdr:to>
    <xdr:sp macro="" textlink="">
      <xdr:nvSpPr>
        <xdr:cNvPr id="113" name="フローチャート: 判断 112"/>
        <xdr:cNvSpPr/>
      </xdr:nvSpPr>
      <xdr:spPr>
        <a:xfrm>
          <a:off x="911225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35560</xdr:rowOff>
    </xdr:from>
    <xdr:to xmlns:xdr="http://schemas.openxmlformats.org/drawingml/2006/spreadsheetDrawing">
      <xdr:col>46</xdr:col>
      <xdr:colOff>38100</xdr:colOff>
      <xdr:row>39</xdr:row>
      <xdr:rowOff>137160</xdr:rowOff>
    </xdr:to>
    <xdr:sp macro="" textlink="">
      <xdr:nvSpPr>
        <xdr:cNvPr id="114" name="フローチャート: 判断 113"/>
        <xdr:cNvSpPr/>
      </xdr:nvSpPr>
      <xdr:spPr>
        <a:xfrm>
          <a:off x="8270875" y="67221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34</xdr:row>
      <xdr:rowOff>170180</xdr:rowOff>
    </xdr:from>
    <xdr:to xmlns:xdr="http://schemas.openxmlformats.org/drawingml/2006/spreadsheetDrawing">
      <xdr:col>41</xdr:col>
      <xdr:colOff>101600</xdr:colOff>
      <xdr:row>35</xdr:row>
      <xdr:rowOff>100330</xdr:rowOff>
    </xdr:to>
    <xdr:sp macro="" textlink="">
      <xdr:nvSpPr>
        <xdr:cNvPr id="115" name="フローチャート: 判断 114"/>
        <xdr:cNvSpPr/>
      </xdr:nvSpPr>
      <xdr:spPr>
        <a:xfrm>
          <a:off x="7419975"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6" name="テキスト ボックス 115"/>
        <xdr:cNvSpPr txBox="1"/>
      </xdr:nvSpPr>
      <xdr:spPr>
        <a:xfrm>
          <a:off x="97726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59460" cy="259080"/>
    <xdr:sp macro="" textlink="">
      <xdr:nvSpPr>
        <xdr:cNvPr id="117" name="テキスト ボックス 116"/>
        <xdr:cNvSpPr txBox="1"/>
      </xdr:nvSpPr>
      <xdr:spPr>
        <a:xfrm>
          <a:off x="898207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56920" cy="259080"/>
    <xdr:sp macro="" textlink="">
      <xdr:nvSpPr>
        <xdr:cNvPr id="118" name="テキスト ボックス 117"/>
        <xdr:cNvSpPr txBox="1"/>
      </xdr:nvSpPr>
      <xdr:spPr>
        <a:xfrm>
          <a:off x="81407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56920" cy="259080"/>
    <xdr:sp macro="" textlink="">
      <xdr:nvSpPr>
        <xdr:cNvPr id="119" name="テキスト ボックス 118"/>
        <xdr:cNvSpPr txBox="1"/>
      </xdr:nvSpPr>
      <xdr:spPr>
        <a:xfrm>
          <a:off x="72898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59460" cy="259080"/>
    <xdr:sp macro="" textlink="">
      <xdr:nvSpPr>
        <xdr:cNvPr id="120" name="テキスト ボックス 119"/>
        <xdr:cNvSpPr txBox="1"/>
      </xdr:nvSpPr>
      <xdr:spPr>
        <a:xfrm>
          <a:off x="644842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53975</xdr:rowOff>
    </xdr:from>
    <xdr:to xmlns:xdr="http://schemas.openxmlformats.org/drawingml/2006/spreadsheetDrawing">
      <xdr:col>55</xdr:col>
      <xdr:colOff>50800</xdr:colOff>
      <xdr:row>37</xdr:row>
      <xdr:rowOff>155575</xdr:rowOff>
    </xdr:to>
    <xdr:sp macro="" textlink="">
      <xdr:nvSpPr>
        <xdr:cNvPr id="121" name="楕円 120"/>
        <xdr:cNvSpPr/>
      </xdr:nvSpPr>
      <xdr:spPr>
        <a:xfrm>
          <a:off x="9912350" y="63976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76835</xdr:rowOff>
    </xdr:from>
    <xdr:ext cx="532130" cy="254000"/>
    <xdr:sp macro="" textlink="">
      <xdr:nvSpPr>
        <xdr:cNvPr id="122" name="【道路】&#10;一人当たり延長該当値テキスト"/>
        <xdr:cNvSpPr txBox="1"/>
      </xdr:nvSpPr>
      <xdr:spPr>
        <a:xfrm>
          <a:off x="9991725" y="6249035"/>
          <a:ext cx="532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67945</xdr:rowOff>
    </xdr:from>
    <xdr:to xmlns:xdr="http://schemas.openxmlformats.org/drawingml/2006/spreadsheetDrawing">
      <xdr:col>50</xdr:col>
      <xdr:colOff>165100</xdr:colOff>
      <xdr:row>37</xdr:row>
      <xdr:rowOff>169545</xdr:rowOff>
    </xdr:to>
    <xdr:sp macro="" textlink="">
      <xdr:nvSpPr>
        <xdr:cNvPr id="123" name="楕円 122"/>
        <xdr:cNvSpPr/>
      </xdr:nvSpPr>
      <xdr:spPr>
        <a:xfrm>
          <a:off x="911225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104775</xdr:rowOff>
    </xdr:from>
    <xdr:to xmlns:xdr="http://schemas.openxmlformats.org/drawingml/2006/spreadsheetDrawing">
      <xdr:col>55</xdr:col>
      <xdr:colOff>0</xdr:colOff>
      <xdr:row>37</xdr:row>
      <xdr:rowOff>118745</xdr:rowOff>
    </xdr:to>
    <xdr:cxnSp macro="">
      <xdr:nvCxnSpPr>
        <xdr:cNvPr id="124" name="直線コネクタ 123"/>
        <xdr:cNvCxnSpPr/>
      </xdr:nvCxnSpPr>
      <xdr:spPr>
        <a:xfrm flipV="1">
          <a:off x="9163050" y="6448425"/>
          <a:ext cx="7905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82550</xdr:rowOff>
    </xdr:from>
    <xdr:to xmlns:xdr="http://schemas.openxmlformats.org/drawingml/2006/spreadsheetDrawing">
      <xdr:col>46</xdr:col>
      <xdr:colOff>38100</xdr:colOff>
      <xdr:row>38</xdr:row>
      <xdr:rowOff>12700</xdr:rowOff>
    </xdr:to>
    <xdr:sp macro="" textlink="">
      <xdr:nvSpPr>
        <xdr:cNvPr id="125" name="楕円 124"/>
        <xdr:cNvSpPr/>
      </xdr:nvSpPr>
      <xdr:spPr>
        <a:xfrm>
          <a:off x="8270875" y="6426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118745</xdr:rowOff>
    </xdr:from>
    <xdr:to xmlns:xdr="http://schemas.openxmlformats.org/drawingml/2006/spreadsheetDrawing">
      <xdr:col>50</xdr:col>
      <xdr:colOff>114300</xdr:colOff>
      <xdr:row>37</xdr:row>
      <xdr:rowOff>133350</xdr:rowOff>
    </xdr:to>
    <xdr:cxnSp macro="">
      <xdr:nvCxnSpPr>
        <xdr:cNvPr id="126" name="直線コネクタ 125"/>
        <xdr:cNvCxnSpPr/>
      </xdr:nvCxnSpPr>
      <xdr:spPr>
        <a:xfrm flipV="1">
          <a:off x="8321675" y="6462395"/>
          <a:ext cx="8413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106680</xdr:rowOff>
    </xdr:from>
    <xdr:to xmlns:xdr="http://schemas.openxmlformats.org/drawingml/2006/spreadsheetDrawing">
      <xdr:col>41</xdr:col>
      <xdr:colOff>101600</xdr:colOff>
      <xdr:row>38</xdr:row>
      <xdr:rowOff>36830</xdr:rowOff>
    </xdr:to>
    <xdr:sp macro="" textlink="">
      <xdr:nvSpPr>
        <xdr:cNvPr id="127" name="楕円 126"/>
        <xdr:cNvSpPr/>
      </xdr:nvSpPr>
      <xdr:spPr>
        <a:xfrm>
          <a:off x="7419975"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133350</xdr:rowOff>
    </xdr:from>
    <xdr:to xmlns:xdr="http://schemas.openxmlformats.org/drawingml/2006/spreadsheetDrawing">
      <xdr:col>45</xdr:col>
      <xdr:colOff>177800</xdr:colOff>
      <xdr:row>37</xdr:row>
      <xdr:rowOff>157480</xdr:rowOff>
    </xdr:to>
    <xdr:cxnSp macro="">
      <xdr:nvCxnSpPr>
        <xdr:cNvPr id="128" name="直線コネクタ 127"/>
        <xdr:cNvCxnSpPr/>
      </xdr:nvCxnSpPr>
      <xdr:spPr>
        <a:xfrm flipV="1">
          <a:off x="7470775" y="6477000"/>
          <a:ext cx="8509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76835</xdr:rowOff>
    </xdr:from>
    <xdr:ext cx="532130" cy="254000"/>
    <xdr:sp macro="" textlink="">
      <xdr:nvSpPr>
        <xdr:cNvPr id="129" name="n_1aveValue【道路】&#10;一人当たり延長"/>
        <xdr:cNvSpPr txBox="1"/>
      </xdr:nvSpPr>
      <xdr:spPr>
        <a:xfrm>
          <a:off x="8892540" y="6763385"/>
          <a:ext cx="532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128270</xdr:rowOff>
    </xdr:from>
    <xdr:ext cx="534670" cy="259080"/>
    <xdr:sp macro="" textlink="">
      <xdr:nvSpPr>
        <xdr:cNvPr id="130" name="n_2aveValue【道路】&#10;一人当たり延長"/>
        <xdr:cNvSpPr txBox="1"/>
      </xdr:nvSpPr>
      <xdr:spPr>
        <a:xfrm>
          <a:off x="8063865" y="6814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33</xdr:row>
      <xdr:rowOff>116840</xdr:rowOff>
    </xdr:from>
    <xdr:ext cx="534670" cy="259080"/>
    <xdr:sp macro="" textlink="">
      <xdr:nvSpPr>
        <xdr:cNvPr id="131" name="n_3aveValue【道路】&#10;一人当たり延長"/>
        <xdr:cNvSpPr txBox="1"/>
      </xdr:nvSpPr>
      <xdr:spPr>
        <a:xfrm>
          <a:off x="7222490" y="5774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36</xdr:row>
      <xdr:rowOff>14605</xdr:rowOff>
    </xdr:from>
    <xdr:ext cx="532130" cy="259080"/>
    <xdr:sp macro="" textlink="">
      <xdr:nvSpPr>
        <xdr:cNvPr id="132" name="n_1mainValue【道路】&#10;一人当たり延長"/>
        <xdr:cNvSpPr txBox="1"/>
      </xdr:nvSpPr>
      <xdr:spPr>
        <a:xfrm>
          <a:off x="8892540" y="6186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29210</xdr:rowOff>
    </xdr:from>
    <xdr:ext cx="534670" cy="254000"/>
    <xdr:sp macro="" textlink="">
      <xdr:nvSpPr>
        <xdr:cNvPr id="133" name="n_2mainValue【道路】&#10;一人当たり延長"/>
        <xdr:cNvSpPr txBox="1"/>
      </xdr:nvSpPr>
      <xdr:spPr>
        <a:xfrm>
          <a:off x="8063865" y="62014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29210</xdr:rowOff>
    </xdr:from>
    <xdr:ext cx="534670" cy="254000"/>
    <xdr:sp macro="" textlink="">
      <xdr:nvSpPr>
        <xdr:cNvPr id="134" name="n_3mainValue【道路】&#10;一人当たり延長"/>
        <xdr:cNvSpPr txBox="1"/>
      </xdr:nvSpPr>
      <xdr:spPr>
        <a:xfrm>
          <a:off x="7222490" y="65443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5" name="正方形/長方形 134"/>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6" name="正方形/長方形 135"/>
        <xdr:cNvSpPr/>
      </xdr:nvSpPr>
      <xdr:spPr>
        <a:xfrm>
          <a:off x="8509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7" name="正方形/長方形 136"/>
        <xdr:cNvSpPr/>
      </xdr:nvSpPr>
      <xdr:spPr>
        <a:xfrm>
          <a:off x="8509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8" name="正方形/長方形 137"/>
        <xdr:cNvSpPr/>
      </xdr:nvSpPr>
      <xdr:spPr>
        <a:xfrm>
          <a:off x="180975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9" name="正方形/長方形 138"/>
        <xdr:cNvSpPr/>
      </xdr:nvSpPr>
      <xdr:spPr>
        <a:xfrm>
          <a:off x="180975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0" name="正方形/長方形 139"/>
        <xdr:cNvSpPr/>
      </xdr:nvSpPr>
      <xdr:spPr>
        <a:xfrm>
          <a:off x="28956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1" name="正方形/長方形 140"/>
        <xdr:cNvSpPr/>
      </xdr:nvSpPr>
      <xdr:spPr>
        <a:xfrm>
          <a:off x="28956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2" name="正方形/長方形 141"/>
        <xdr:cNvSpPr/>
      </xdr:nvSpPr>
      <xdr:spPr>
        <a:xfrm>
          <a:off x="723900" y="914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43" name="テキスト ボックス 142"/>
        <xdr:cNvSpPr txBox="1"/>
      </xdr:nvSpPr>
      <xdr:spPr>
        <a:xfrm>
          <a:off x="695325"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4" name="直線コネクタ 143"/>
        <xdr:cNvCxnSpPr/>
      </xdr:nvCxnSpPr>
      <xdr:spPr>
        <a:xfrm>
          <a:off x="723900" y="1143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45" name="直線コネクタ 144"/>
        <xdr:cNvCxnSpPr/>
      </xdr:nvCxnSpPr>
      <xdr:spPr>
        <a:xfrm>
          <a:off x="723900" y="1104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105410</xdr:rowOff>
    </xdr:from>
    <xdr:ext cx="336550" cy="259080"/>
    <xdr:sp macro="" textlink="">
      <xdr:nvSpPr>
        <xdr:cNvPr id="146" name="テキスト ボックス 145"/>
        <xdr:cNvSpPr txBox="1"/>
      </xdr:nvSpPr>
      <xdr:spPr>
        <a:xfrm>
          <a:off x="403860" y="10906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47" name="直線コネクタ 146"/>
        <xdr:cNvCxnSpPr/>
      </xdr:nvCxnSpPr>
      <xdr:spPr>
        <a:xfrm>
          <a:off x="723900" y="1066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0685" cy="259080"/>
    <xdr:sp macro="" textlink="">
      <xdr:nvSpPr>
        <xdr:cNvPr id="148" name="テキスト ボックス 147"/>
        <xdr:cNvSpPr txBox="1"/>
      </xdr:nvSpPr>
      <xdr:spPr>
        <a:xfrm>
          <a:off x="349250" y="10525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49" name="直線コネクタ 148"/>
        <xdr:cNvCxnSpPr/>
      </xdr:nvCxnSpPr>
      <xdr:spPr>
        <a:xfrm>
          <a:off x="723900" y="1028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0685" cy="254000"/>
    <xdr:sp macro="" textlink="">
      <xdr:nvSpPr>
        <xdr:cNvPr id="150" name="テキスト ボックス 149"/>
        <xdr:cNvSpPr txBox="1"/>
      </xdr:nvSpPr>
      <xdr:spPr>
        <a:xfrm>
          <a:off x="349250" y="101447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51" name="直線コネクタ 150"/>
        <xdr:cNvCxnSpPr/>
      </xdr:nvCxnSpPr>
      <xdr:spPr>
        <a:xfrm>
          <a:off x="723900" y="990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0685" cy="259080"/>
    <xdr:sp macro="" textlink="">
      <xdr:nvSpPr>
        <xdr:cNvPr id="152" name="テキスト ボックス 151"/>
        <xdr:cNvSpPr txBox="1"/>
      </xdr:nvSpPr>
      <xdr:spPr>
        <a:xfrm>
          <a:off x="349250" y="9763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53" name="直線コネクタ 152"/>
        <xdr:cNvCxnSpPr/>
      </xdr:nvCxnSpPr>
      <xdr:spPr>
        <a:xfrm>
          <a:off x="723900" y="952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0685" cy="259080"/>
    <xdr:sp macro="" textlink="">
      <xdr:nvSpPr>
        <xdr:cNvPr id="154" name="テキスト ボックス 153"/>
        <xdr:cNvSpPr txBox="1"/>
      </xdr:nvSpPr>
      <xdr:spPr>
        <a:xfrm>
          <a:off x="349250" y="9382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5" name="直線コネクタ 154"/>
        <xdr:cNvCxnSpPr/>
      </xdr:nvCxnSpPr>
      <xdr:spPr>
        <a:xfrm>
          <a:off x="723900" y="914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7360" cy="254000"/>
    <xdr:sp macro="" textlink="">
      <xdr:nvSpPr>
        <xdr:cNvPr id="156" name="テキスト ボックス 155"/>
        <xdr:cNvSpPr txBox="1"/>
      </xdr:nvSpPr>
      <xdr:spPr>
        <a:xfrm>
          <a:off x="285115" y="9001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橋りょう・トンネル】&#10;有形固定資産減価償却率グラフ枠"/>
        <xdr:cNvSpPr/>
      </xdr:nvSpPr>
      <xdr:spPr>
        <a:xfrm>
          <a:off x="723900" y="914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54</xdr:row>
      <xdr:rowOff>160020</xdr:rowOff>
    </xdr:from>
    <xdr:to xmlns:xdr="http://schemas.openxmlformats.org/drawingml/2006/spreadsheetDrawing">
      <xdr:col>24</xdr:col>
      <xdr:colOff>62865</xdr:colOff>
      <xdr:row>64</xdr:row>
      <xdr:rowOff>41910</xdr:rowOff>
    </xdr:to>
    <xdr:cxnSp macro="">
      <xdr:nvCxnSpPr>
        <xdr:cNvPr id="158" name="直線コネクタ 157"/>
        <xdr:cNvCxnSpPr/>
      </xdr:nvCxnSpPr>
      <xdr:spPr>
        <a:xfrm flipV="1">
          <a:off x="4406265" y="9418320"/>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45720</xdr:rowOff>
    </xdr:from>
    <xdr:ext cx="335280" cy="259080"/>
    <xdr:sp macro="" textlink="">
      <xdr:nvSpPr>
        <xdr:cNvPr id="159" name="【橋りょう・トンネル】&#10;有形固定資産減価償却率最小値テキスト"/>
        <xdr:cNvSpPr txBox="1"/>
      </xdr:nvSpPr>
      <xdr:spPr>
        <a:xfrm>
          <a:off x="4445000" y="1101852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41910</xdr:rowOff>
    </xdr:from>
    <xdr:to xmlns:xdr="http://schemas.openxmlformats.org/drawingml/2006/spreadsheetDrawing">
      <xdr:col>24</xdr:col>
      <xdr:colOff>152400</xdr:colOff>
      <xdr:row>64</xdr:row>
      <xdr:rowOff>41910</xdr:rowOff>
    </xdr:to>
    <xdr:cxnSp macro="">
      <xdr:nvCxnSpPr>
        <xdr:cNvPr id="160" name="直線コネクタ 159"/>
        <xdr:cNvCxnSpPr/>
      </xdr:nvCxnSpPr>
      <xdr:spPr>
        <a:xfrm>
          <a:off x="4327525" y="110147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106680</xdr:rowOff>
    </xdr:from>
    <xdr:ext cx="400050" cy="259080"/>
    <xdr:sp macro="" textlink="">
      <xdr:nvSpPr>
        <xdr:cNvPr id="161" name="【橋りょう・トンネル】&#10;有形固定資産減価償却率最大値テキスト"/>
        <xdr:cNvSpPr txBox="1"/>
      </xdr:nvSpPr>
      <xdr:spPr>
        <a:xfrm>
          <a:off x="4445000" y="91935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160020</xdr:rowOff>
    </xdr:from>
    <xdr:to xmlns:xdr="http://schemas.openxmlformats.org/drawingml/2006/spreadsheetDrawing">
      <xdr:col>24</xdr:col>
      <xdr:colOff>152400</xdr:colOff>
      <xdr:row>54</xdr:row>
      <xdr:rowOff>160020</xdr:rowOff>
    </xdr:to>
    <xdr:cxnSp macro="">
      <xdr:nvCxnSpPr>
        <xdr:cNvPr id="162" name="直線コネクタ 161"/>
        <xdr:cNvCxnSpPr/>
      </xdr:nvCxnSpPr>
      <xdr:spPr>
        <a:xfrm>
          <a:off x="4327525" y="941832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56</xdr:row>
      <xdr:rowOff>120650</xdr:rowOff>
    </xdr:from>
    <xdr:ext cx="400050" cy="254000"/>
    <xdr:sp macro="" textlink="">
      <xdr:nvSpPr>
        <xdr:cNvPr id="163" name="【橋りょう・トンネル】&#10;有形固定資産減価償却率平均値テキスト"/>
        <xdr:cNvSpPr txBox="1"/>
      </xdr:nvSpPr>
      <xdr:spPr>
        <a:xfrm>
          <a:off x="4445000" y="9721850"/>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97790</xdr:rowOff>
    </xdr:from>
    <xdr:to xmlns:xdr="http://schemas.openxmlformats.org/drawingml/2006/spreadsheetDrawing">
      <xdr:col>24</xdr:col>
      <xdr:colOff>114300</xdr:colOff>
      <xdr:row>58</xdr:row>
      <xdr:rowOff>27940</xdr:rowOff>
    </xdr:to>
    <xdr:sp macro="" textlink="">
      <xdr:nvSpPr>
        <xdr:cNvPr id="164" name="フローチャート: 判断 163"/>
        <xdr:cNvSpPr/>
      </xdr:nvSpPr>
      <xdr:spPr>
        <a:xfrm>
          <a:off x="43561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57</xdr:row>
      <xdr:rowOff>118745</xdr:rowOff>
    </xdr:from>
    <xdr:to xmlns:xdr="http://schemas.openxmlformats.org/drawingml/2006/spreadsheetDrawing">
      <xdr:col>20</xdr:col>
      <xdr:colOff>38100</xdr:colOff>
      <xdr:row>58</xdr:row>
      <xdr:rowOff>48895</xdr:rowOff>
    </xdr:to>
    <xdr:sp macro="" textlink="">
      <xdr:nvSpPr>
        <xdr:cNvPr id="165" name="フローチャート: 判断 164"/>
        <xdr:cNvSpPr/>
      </xdr:nvSpPr>
      <xdr:spPr>
        <a:xfrm>
          <a:off x="3565525" y="98913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90805</xdr:rowOff>
    </xdr:to>
    <xdr:sp macro="" textlink="">
      <xdr:nvSpPr>
        <xdr:cNvPr id="166" name="フローチャート: 判断 165"/>
        <xdr:cNvSpPr/>
      </xdr:nvSpPr>
      <xdr:spPr>
        <a:xfrm>
          <a:off x="2714625"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139700</xdr:rowOff>
    </xdr:from>
    <xdr:to xmlns:xdr="http://schemas.openxmlformats.org/drawingml/2006/spreadsheetDrawing">
      <xdr:col>10</xdr:col>
      <xdr:colOff>165100</xdr:colOff>
      <xdr:row>59</xdr:row>
      <xdr:rowOff>69850</xdr:rowOff>
    </xdr:to>
    <xdr:sp macro="" textlink="">
      <xdr:nvSpPr>
        <xdr:cNvPr id="167" name="フローチャート: 判断 166"/>
        <xdr:cNvSpPr/>
      </xdr:nvSpPr>
      <xdr:spPr>
        <a:xfrm>
          <a:off x="187325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68" name="テキスト ボックス 167"/>
        <xdr:cNvSpPr txBox="1"/>
      </xdr:nvSpPr>
      <xdr:spPr>
        <a:xfrm>
          <a:off x="4225925"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56920" cy="254000"/>
    <xdr:sp macro="" textlink="">
      <xdr:nvSpPr>
        <xdr:cNvPr id="169" name="テキスト ボックス 168"/>
        <xdr:cNvSpPr txBox="1"/>
      </xdr:nvSpPr>
      <xdr:spPr>
        <a:xfrm>
          <a:off x="34353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56920" cy="254000"/>
    <xdr:sp macro="" textlink="">
      <xdr:nvSpPr>
        <xdr:cNvPr id="170" name="テキスト ボックス 169"/>
        <xdr:cNvSpPr txBox="1"/>
      </xdr:nvSpPr>
      <xdr:spPr>
        <a:xfrm>
          <a:off x="25844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59460" cy="254000"/>
    <xdr:sp macro="" textlink="">
      <xdr:nvSpPr>
        <xdr:cNvPr id="171" name="テキスト ボックス 170"/>
        <xdr:cNvSpPr txBox="1"/>
      </xdr:nvSpPr>
      <xdr:spPr>
        <a:xfrm>
          <a:off x="174307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56920" cy="254000"/>
    <xdr:sp macro="" textlink="">
      <xdr:nvSpPr>
        <xdr:cNvPr id="172" name="テキスト ボックス 171"/>
        <xdr:cNvSpPr txBox="1"/>
      </xdr:nvSpPr>
      <xdr:spPr>
        <a:xfrm>
          <a:off x="9017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137795</xdr:rowOff>
    </xdr:from>
    <xdr:to xmlns:xdr="http://schemas.openxmlformats.org/drawingml/2006/spreadsheetDrawing">
      <xdr:col>24</xdr:col>
      <xdr:colOff>114300</xdr:colOff>
      <xdr:row>59</xdr:row>
      <xdr:rowOff>67945</xdr:rowOff>
    </xdr:to>
    <xdr:sp macro="" textlink="">
      <xdr:nvSpPr>
        <xdr:cNvPr id="173" name="楕円 172"/>
        <xdr:cNvSpPr/>
      </xdr:nvSpPr>
      <xdr:spPr>
        <a:xfrm>
          <a:off x="43561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116205</xdr:rowOff>
    </xdr:from>
    <xdr:ext cx="400050" cy="259080"/>
    <xdr:sp macro="" textlink="">
      <xdr:nvSpPr>
        <xdr:cNvPr id="174" name="【橋りょう・トンネル】&#10;有形固定資産減価償却率該当値テキスト"/>
        <xdr:cNvSpPr txBox="1"/>
      </xdr:nvSpPr>
      <xdr:spPr>
        <a:xfrm>
          <a:off x="4445000" y="100603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82550</xdr:rowOff>
    </xdr:from>
    <xdr:to xmlns:xdr="http://schemas.openxmlformats.org/drawingml/2006/spreadsheetDrawing">
      <xdr:col>20</xdr:col>
      <xdr:colOff>38100</xdr:colOff>
      <xdr:row>59</xdr:row>
      <xdr:rowOff>12700</xdr:rowOff>
    </xdr:to>
    <xdr:sp macro="" textlink="">
      <xdr:nvSpPr>
        <xdr:cNvPr id="175" name="楕円 174"/>
        <xdr:cNvSpPr/>
      </xdr:nvSpPr>
      <xdr:spPr>
        <a:xfrm>
          <a:off x="3565525" y="100266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133350</xdr:rowOff>
    </xdr:from>
    <xdr:to xmlns:xdr="http://schemas.openxmlformats.org/drawingml/2006/spreadsheetDrawing">
      <xdr:col>24</xdr:col>
      <xdr:colOff>63500</xdr:colOff>
      <xdr:row>59</xdr:row>
      <xdr:rowOff>17780</xdr:rowOff>
    </xdr:to>
    <xdr:cxnSp macro="">
      <xdr:nvCxnSpPr>
        <xdr:cNvPr id="176" name="直線コネクタ 175"/>
        <xdr:cNvCxnSpPr/>
      </xdr:nvCxnSpPr>
      <xdr:spPr>
        <a:xfrm>
          <a:off x="3616325" y="10077450"/>
          <a:ext cx="79057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107315</xdr:rowOff>
    </xdr:from>
    <xdr:to xmlns:xdr="http://schemas.openxmlformats.org/drawingml/2006/spreadsheetDrawing">
      <xdr:col>15</xdr:col>
      <xdr:colOff>101600</xdr:colOff>
      <xdr:row>59</xdr:row>
      <xdr:rowOff>37465</xdr:rowOff>
    </xdr:to>
    <xdr:sp macro="" textlink="">
      <xdr:nvSpPr>
        <xdr:cNvPr id="177" name="楕円 176"/>
        <xdr:cNvSpPr/>
      </xdr:nvSpPr>
      <xdr:spPr>
        <a:xfrm>
          <a:off x="2714625"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133350</xdr:rowOff>
    </xdr:from>
    <xdr:to xmlns:xdr="http://schemas.openxmlformats.org/drawingml/2006/spreadsheetDrawing">
      <xdr:col>19</xdr:col>
      <xdr:colOff>177800</xdr:colOff>
      <xdr:row>58</xdr:row>
      <xdr:rowOff>158115</xdr:rowOff>
    </xdr:to>
    <xdr:cxnSp macro="">
      <xdr:nvCxnSpPr>
        <xdr:cNvPr id="178" name="直線コネクタ 177"/>
        <xdr:cNvCxnSpPr/>
      </xdr:nvCxnSpPr>
      <xdr:spPr>
        <a:xfrm flipV="1">
          <a:off x="2765425" y="10077450"/>
          <a:ext cx="8509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139700</xdr:rowOff>
    </xdr:from>
    <xdr:to xmlns:xdr="http://schemas.openxmlformats.org/drawingml/2006/spreadsheetDrawing">
      <xdr:col>10</xdr:col>
      <xdr:colOff>165100</xdr:colOff>
      <xdr:row>59</xdr:row>
      <xdr:rowOff>69850</xdr:rowOff>
    </xdr:to>
    <xdr:sp macro="" textlink="">
      <xdr:nvSpPr>
        <xdr:cNvPr id="179" name="楕円 178"/>
        <xdr:cNvSpPr/>
      </xdr:nvSpPr>
      <xdr:spPr>
        <a:xfrm>
          <a:off x="187325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158115</xdr:rowOff>
    </xdr:from>
    <xdr:to xmlns:xdr="http://schemas.openxmlformats.org/drawingml/2006/spreadsheetDrawing">
      <xdr:col>15</xdr:col>
      <xdr:colOff>50800</xdr:colOff>
      <xdr:row>59</xdr:row>
      <xdr:rowOff>19050</xdr:rowOff>
    </xdr:to>
    <xdr:cxnSp macro="">
      <xdr:nvCxnSpPr>
        <xdr:cNvPr id="180" name="直線コネクタ 179"/>
        <xdr:cNvCxnSpPr/>
      </xdr:nvCxnSpPr>
      <xdr:spPr>
        <a:xfrm flipV="1">
          <a:off x="1924050" y="10102215"/>
          <a:ext cx="8413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56</xdr:row>
      <xdr:rowOff>65405</xdr:rowOff>
    </xdr:from>
    <xdr:ext cx="400050" cy="254000"/>
    <xdr:sp macro="" textlink="">
      <xdr:nvSpPr>
        <xdr:cNvPr id="181" name="n_1aveValue【橋りょう・トンネル】&#10;有形固定資産減価償却率"/>
        <xdr:cNvSpPr txBox="1"/>
      </xdr:nvSpPr>
      <xdr:spPr>
        <a:xfrm>
          <a:off x="3410585" y="96666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107315</xdr:rowOff>
    </xdr:from>
    <xdr:ext cx="402590" cy="259080"/>
    <xdr:sp macro="" textlink="">
      <xdr:nvSpPr>
        <xdr:cNvPr id="182" name="n_2aveValue【橋りょう・トンネル】&#10;有形固定資産減価償却率"/>
        <xdr:cNvSpPr txBox="1"/>
      </xdr:nvSpPr>
      <xdr:spPr>
        <a:xfrm>
          <a:off x="2572385" y="9708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60960</xdr:rowOff>
    </xdr:from>
    <xdr:ext cx="405130" cy="259080"/>
    <xdr:sp macro="" textlink="">
      <xdr:nvSpPr>
        <xdr:cNvPr id="183" name="n_3aveValue【橋りょう・トンネル】&#10;有形固定資産減価償却率"/>
        <xdr:cNvSpPr txBox="1"/>
      </xdr:nvSpPr>
      <xdr:spPr>
        <a:xfrm>
          <a:off x="1731010" y="1017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3810</xdr:rowOff>
    </xdr:from>
    <xdr:ext cx="400050" cy="259080"/>
    <xdr:sp macro="" textlink="">
      <xdr:nvSpPr>
        <xdr:cNvPr id="184" name="n_1mainValue【橋りょう・トンネル】&#10;有形固定資産減価償却率"/>
        <xdr:cNvSpPr txBox="1"/>
      </xdr:nvSpPr>
      <xdr:spPr>
        <a:xfrm>
          <a:off x="3410585" y="101193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29210</xdr:rowOff>
    </xdr:from>
    <xdr:ext cx="402590" cy="254000"/>
    <xdr:sp macro="" textlink="">
      <xdr:nvSpPr>
        <xdr:cNvPr id="185" name="n_2mainValue【橋りょう・トンネル】&#10;有形固定資産減価償却率"/>
        <xdr:cNvSpPr txBox="1"/>
      </xdr:nvSpPr>
      <xdr:spPr>
        <a:xfrm>
          <a:off x="2572385" y="10144760"/>
          <a:ext cx="402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86360</xdr:rowOff>
    </xdr:from>
    <xdr:ext cx="405130" cy="254000"/>
    <xdr:sp macro="" textlink="">
      <xdr:nvSpPr>
        <xdr:cNvPr id="186" name="n_3mainValue【橋りょう・トンネル】&#10;有形固定資産減価償却率"/>
        <xdr:cNvSpPr txBox="1"/>
      </xdr:nvSpPr>
      <xdr:spPr>
        <a:xfrm>
          <a:off x="1731010" y="98590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7" name="正方形/長方形 186"/>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8" name="正方形/長方形 187"/>
        <xdr:cNvSpPr/>
      </xdr:nvSpPr>
      <xdr:spPr>
        <a:xfrm>
          <a:off x="6397625"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9" name="正方形/長方形 188"/>
        <xdr:cNvSpPr/>
      </xdr:nvSpPr>
      <xdr:spPr>
        <a:xfrm>
          <a:off x="6397625"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0" name="正方形/長方形 189"/>
        <xdr:cNvSpPr/>
      </xdr:nvSpPr>
      <xdr:spPr>
        <a:xfrm>
          <a:off x="73660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1" name="正方形/長方形 190"/>
        <xdr:cNvSpPr/>
      </xdr:nvSpPr>
      <xdr:spPr>
        <a:xfrm>
          <a:off x="73660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2" name="正方形/長方形 191"/>
        <xdr:cNvSpPr/>
      </xdr:nvSpPr>
      <xdr:spPr>
        <a:xfrm>
          <a:off x="845185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3" name="正方形/長方形 192"/>
        <xdr:cNvSpPr/>
      </xdr:nvSpPr>
      <xdr:spPr>
        <a:xfrm>
          <a:off x="845185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4" name="正方形/長方形 193"/>
        <xdr:cNvSpPr/>
      </xdr:nvSpPr>
      <xdr:spPr>
        <a:xfrm>
          <a:off x="6280150" y="914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195" name="テキスト ボックス 194"/>
        <xdr:cNvSpPr txBox="1"/>
      </xdr:nvSpPr>
      <xdr:spPr>
        <a:xfrm>
          <a:off x="624205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6" name="直線コネクタ 195"/>
        <xdr:cNvCxnSpPr/>
      </xdr:nvCxnSpPr>
      <xdr:spPr>
        <a:xfrm>
          <a:off x="6280150" y="1143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97" name="直線コネクタ 196"/>
        <xdr:cNvCxnSpPr/>
      </xdr:nvCxnSpPr>
      <xdr:spPr>
        <a:xfrm>
          <a:off x="6280150" y="11049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920" cy="259080"/>
    <xdr:sp macro="" textlink="">
      <xdr:nvSpPr>
        <xdr:cNvPr id="198" name="テキスト ボックス 197"/>
        <xdr:cNvSpPr txBox="1"/>
      </xdr:nvSpPr>
      <xdr:spPr>
        <a:xfrm>
          <a:off x="6040755" y="1090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99" name="直線コネクタ 198"/>
        <xdr:cNvCxnSpPr/>
      </xdr:nvCxnSpPr>
      <xdr:spPr>
        <a:xfrm>
          <a:off x="6280150" y="10668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090" cy="259080"/>
    <xdr:sp macro="" textlink="">
      <xdr:nvSpPr>
        <xdr:cNvPr id="200" name="テキスト ボックス 199"/>
        <xdr:cNvSpPr txBox="1"/>
      </xdr:nvSpPr>
      <xdr:spPr>
        <a:xfrm>
          <a:off x="5713095"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01" name="直線コネクタ 200"/>
        <xdr:cNvCxnSpPr/>
      </xdr:nvCxnSpPr>
      <xdr:spPr>
        <a:xfrm>
          <a:off x="6280150" y="10287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090" cy="254000"/>
    <xdr:sp macro="" textlink="">
      <xdr:nvSpPr>
        <xdr:cNvPr id="202" name="テキスト ボックス 201"/>
        <xdr:cNvSpPr txBox="1"/>
      </xdr:nvSpPr>
      <xdr:spPr>
        <a:xfrm>
          <a:off x="5713095" y="10144760"/>
          <a:ext cx="593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03" name="直線コネクタ 202"/>
        <xdr:cNvCxnSpPr/>
      </xdr:nvCxnSpPr>
      <xdr:spPr>
        <a:xfrm>
          <a:off x="6280150" y="9906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090" cy="259080"/>
    <xdr:sp macro="" textlink="">
      <xdr:nvSpPr>
        <xdr:cNvPr id="204" name="テキスト ボックス 203"/>
        <xdr:cNvSpPr txBox="1"/>
      </xdr:nvSpPr>
      <xdr:spPr>
        <a:xfrm>
          <a:off x="5713095"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05" name="直線コネクタ 204"/>
        <xdr:cNvCxnSpPr/>
      </xdr:nvCxnSpPr>
      <xdr:spPr>
        <a:xfrm>
          <a:off x="6280150" y="9525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260" cy="259080"/>
    <xdr:sp macro="" textlink="">
      <xdr:nvSpPr>
        <xdr:cNvPr id="206" name="テキスト ボックス 205"/>
        <xdr:cNvSpPr txBox="1"/>
      </xdr:nvSpPr>
      <xdr:spPr>
        <a:xfrm>
          <a:off x="5622925"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7" name="直線コネクタ 206"/>
        <xdr:cNvCxnSpPr/>
      </xdr:nvCxnSpPr>
      <xdr:spPr>
        <a:xfrm>
          <a:off x="6280150" y="914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4000"/>
    <xdr:sp macro="" textlink="">
      <xdr:nvSpPr>
        <xdr:cNvPr id="208" name="テキスト ボックス 207"/>
        <xdr:cNvSpPr txBox="1"/>
      </xdr:nvSpPr>
      <xdr:spPr>
        <a:xfrm>
          <a:off x="5622925" y="9001760"/>
          <a:ext cx="6832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9"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56</xdr:row>
      <xdr:rowOff>55880</xdr:rowOff>
    </xdr:from>
    <xdr:to xmlns:xdr="http://schemas.openxmlformats.org/drawingml/2006/spreadsheetDrawing">
      <xdr:col>54</xdr:col>
      <xdr:colOff>180975</xdr:colOff>
      <xdr:row>64</xdr:row>
      <xdr:rowOff>73660</xdr:rowOff>
    </xdr:to>
    <xdr:cxnSp macro="">
      <xdr:nvCxnSpPr>
        <xdr:cNvPr id="210" name="直線コネクタ 209"/>
        <xdr:cNvCxnSpPr/>
      </xdr:nvCxnSpPr>
      <xdr:spPr>
        <a:xfrm flipV="1">
          <a:off x="9953625" y="965708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77470</xdr:rowOff>
    </xdr:from>
    <xdr:ext cx="467360" cy="254000"/>
    <xdr:sp macro="" textlink="">
      <xdr:nvSpPr>
        <xdr:cNvPr id="211" name="【橋りょう・トンネル】&#10;一人当たり有形固定資産（償却資産）額最小値テキスト"/>
        <xdr:cNvSpPr txBox="1"/>
      </xdr:nvSpPr>
      <xdr:spPr>
        <a:xfrm>
          <a:off x="9991725" y="1105027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73660</xdr:rowOff>
    </xdr:from>
    <xdr:to xmlns:xdr="http://schemas.openxmlformats.org/drawingml/2006/spreadsheetDrawing">
      <xdr:col>55</xdr:col>
      <xdr:colOff>88900</xdr:colOff>
      <xdr:row>64</xdr:row>
      <xdr:rowOff>73660</xdr:rowOff>
    </xdr:to>
    <xdr:cxnSp macro="">
      <xdr:nvCxnSpPr>
        <xdr:cNvPr id="212" name="直線コネクタ 211"/>
        <xdr:cNvCxnSpPr/>
      </xdr:nvCxnSpPr>
      <xdr:spPr>
        <a:xfrm>
          <a:off x="9874250" y="1104646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2540</xdr:rowOff>
    </xdr:from>
    <xdr:ext cx="687705" cy="259080"/>
    <xdr:sp macro="" textlink="">
      <xdr:nvSpPr>
        <xdr:cNvPr id="213" name="【橋りょう・トンネル】&#10;一人当たり有形固定資産（償却資産）額最大値テキスト"/>
        <xdr:cNvSpPr txBox="1"/>
      </xdr:nvSpPr>
      <xdr:spPr>
        <a:xfrm>
          <a:off x="9991725" y="9432290"/>
          <a:ext cx="687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55880</xdr:rowOff>
    </xdr:from>
    <xdr:to xmlns:xdr="http://schemas.openxmlformats.org/drawingml/2006/spreadsheetDrawing">
      <xdr:col>55</xdr:col>
      <xdr:colOff>88900</xdr:colOff>
      <xdr:row>56</xdr:row>
      <xdr:rowOff>55880</xdr:rowOff>
    </xdr:to>
    <xdr:cxnSp macro="">
      <xdr:nvCxnSpPr>
        <xdr:cNvPr id="214" name="直線コネクタ 213"/>
        <xdr:cNvCxnSpPr/>
      </xdr:nvCxnSpPr>
      <xdr:spPr>
        <a:xfrm>
          <a:off x="9874250" y="965708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29210</xdr:rowOff>
    </xdr:from>
    <xdr:ext cx="596265" cy="254000"/>
    <xdr:sp macro="" textlink="">
      <xdr:nvSpPr>
        <xdr:cNvPr id="215" name="【橋りょう・トンネル】&#10;一人当たり有形固定資産（償却資産）額平均値テキスト"/>
        <xdr:cNvSpPr txBox="1"/>
      </xdr:nvSpPr>
      <xdr:spPr>
        <a:xfrm>
          <a:off x="9991725" y="10659110"/>
          <a:ext cx="5962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50800</xdr:rowOff>
    </xdr:from>
    <xdr:to xmlns:xdr="http://schemas.openxmlformats.org/drawingml/2006/spreadsheetDrawing">
      <xdr:col>55</xdr:col>
      <xdr:colOff>50800</xdr:colOff>
      <xdr:row>62</xdr:row>
      <xdr:rowOff>152400</xdr:rowOff>
    </xdr:to>
    <xdr:sp macro="" textlink="">
      <xdr:nvSpPr>
        <xdr:cNvPr id="216" name="フローチャート: 判断 215"/>
        <xdr:cNvSpPr/>
      </xdr:nvSpPr>
      <xdr:spPr>
        <a:xfrm>
          <a:off x="9912350" y="106807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53975</xdr:rowOff>
    </xdr:from>
    <xdr:to xmlns:xdr="http://schemas.openxmlformats.org/drawingml/2006/spreadsheetDrawing">
      <xdr:col>50</xdr:col>
      <xdr:colOff>165100</xdr:colOff>
      <xdr:row>62</xdr:row>
      <xdr:rowOff>155575</xdr:rowOff>
    </xdr:to>
    <xdr:sp macro="" textlink="">
      <xdr:nvSpPr>
        <xdr:cNvPr id="217" name="フローチャート: 判断 216"/>
        <xdr:cNvSpPr/>
      </xdr:nvSpPr>
      <xdr:spPr>
        <a:xfrm>
          <a:off x="911225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8890</xdr:rowOff>
    </xdr:from>
    <xdr:to xmlns:xdr="http://schemas.openxmlformats.org/drawingml/2006/spreadsheetDrawing">
      <xdr:col>46</xdr:col>
      <xdr:colOff>38100</xdr:colOff>
      <xdr:row>62</xdr:row>
      <xdr:rowOff>110490</xdr:rowOff>
    </xdr:to>
    <xdr:sp macro="" textlink="">
      <xdr:nvSpPr>
        <xdr:cNvPr id="218" name="フローチャート: 判断 217"/>
        <xdr:cNvSpPr/>
      </xdr:nvSpPr>
      <xdr:spPr>
        <a:xfrm>
          <a:off x="8270875" y="106387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635</xdr:rowOff>
    </xdr:from>
    <xdr:to xmlns:xdr="http://schemas.openxmlformats.org/drawingml/2006/spreadsheetDrawing">
      <xdr:col>41</xdr:col>
      <xdr:colOff>101600</xdr:colOff>
      <xdr:row>61</xdr:row>
      <xdr:rowOff>102235</xdr:rowOff>
    </xdr:to>
    <xdr:sp macro="" textlink="">
      <xdr:nvSpPr>
        <xdr:cNvPr id="219" name="フローチャート: 判断 218"/>
        <xdr:cNvSpPr/>
      </xdr:nvSpPr>
      <xdr:spPr>
        <a:xfrm>
          <a:off x="7419975"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20" name="テキスト ボックス 219"/>
        <xdr:cNvSpPr txBox="1"/>
      </xdr:nvSpPr>
      <xdr:spPr>
        <a:xfrm>
          <a:off x="977265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59460" cy="254000"/>
    <xdr:sp macro="" textlink="">
      <xdr:nvSpPr>
        <xdr:cNvPr id="221" name="テキスト ボックス 220"/>
        <xdr:cNvSpPr txBox="1"/>
      </xdr:nvSpPr>
      <xdr:spPr>
        <a:xfrm>
          <a:off x="898207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56920" cy="254000"/>
    <xdr:sp macro="" textlink="">
      <xdr:nvSpPr>
        <xdr:cNvPr id="222" name="テキスト ボックス 221"/>
        <xdr:cNvSpPr txBox="1"/>
      </xdr:nvSpPr>
      <xdr:spPr>
        <a:xfrm>
          <a:off x="81407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56920" cy="254000"/>
    <xdr:sp macro="" textlink="">
      <xdr:nvSpPr>
        <xdr:cNvPr id="223" name="テキスト ボックス 222"/>
        <xdr:cNvSpPr txBox="1"/>
      </xdr:nvSpPr>
      <xdr:spPr>
        <a:xfrm>
          <a:off x="72898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59460" cy="254000"/>
    <xdr:sp macro="" textlink="">
      <xdr:nvSpPr>
        <xdr:cNvPr id="224" name="テキスト ボックス 223"/>
        <xdr:cNvSpPr txBox="1"/>
      </xdr:nvSpPr>
      <xdr:spPr>
        <a:xfrm>
          <a:off x="644842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163830</xdr:rowOff>
    </xdr:from>
    <xdr:to xmlns:xdr="http://schemas.openxmlformats.org/drawingml/2006/spreadsheetDrawing">
      <xdr:col>55</xdr:col>
      <xdr:colOff>50800</xdr:colOff>
      <xdr:row>62</xdr:row>
      <xdr:rowOff>93980</xdr:rowOff>
    </xdr:to>
    <xdr:sp macro="" textlink="">
      <xdr:nvSpPr>
        <xdr:cNvPr id="225" name="楕円 224"/>
        <xdr:cNvSpPr/>
      </xdr:nvSpPr>
      <xdr:spPr>
        <a:xfrm>
          <a:off x="9912350" y="106222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15240</xdr:rowOff>
    </xdr:from>
    <xdr:ext cx="596265" cy="259080"/>
    <xdr:sp macro="" textlink="">
      <xdr:nvSpPr>
        <xdr:cNvPr id="226" name="【橋りょう・トンネル】&#10;一人当たり有形固定資産（償却資産）額該当値テキスト"/>
        <xdr:cNvSpPr txBox="1"/>
      </xdr:nvSpPr>
      <xdr:spPr>
        <a:xfrm>
          <a:off x="9991725" y="104736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32385</xdr:rowOff>
    </xdr:from>
    <xdr:to xmlns:xdr="http://schemas.openxmlformats.org/drawingml/2006/spreadsheetDrawing">
      <xdr:col>50</xdr:col>
      <xdr:colOff>165100</xdr:colOff>
      <xdr:row>62</xdr:row>
      <xdr:rowOff>133985</xdr:rowOff>
    </xdr:to>
    <xdr:sp macro="" textlink="">
      <xdr:nvSpPr>
        <xdr:cNvPr id="227" name="楕円 226"/>
        <xdr:cNvSpPr/>
      </xdr:nvSpPr>
      <xdr:spPr>
        <a:xfrm>
          <a:off x="9112250" y="10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43180</xdr:rowOff>
    </xdr:from>
    <xdr:to xmlns:xdr="http://schemas.openxmlformats.org/drawingml/2006/spreadsheetDrawing">
      <xdr:col>55</xdr:col>
      <xdr:colOff>0</xdr:colOff>
      <xdr:row>62</xdr:row>
      <xdr:rowOff>83185</xdr:rowOff>
    </xdr:to>
    <xdr:cxnSp macro="">
      <xdr:nvCxnSpPr>
        <xdr:cNvPr id="228" name="直線コネクタ 227"/>
        <xdr:cNvCxnSpPr/>
      </xdr:nvCxnSpPr>
      <xdr:spPr>
        <a:xfrm flipV="1">
          <a:off x="9163050" y="10673080"/>
          <a:ext cx="7905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40640</xdr:rowOff>
    </xdr:from>
    <xdr:to xmlns:xdr="http://schemas.openxmlformats.org/drawingml/2006/spreadsheetDrawing">
      <xdr:col>46</xdr:col>
      <xdr:colOff>38100</xdr:colOff>
      <xdr:row>62</xdr:row>
      <xdr:rowOff>141605</xdr:rowOff>
    </xdr:to>
    <xdr:sp macro="" textlink="">
      <xdr:nvSpPr>
        <xdr:cNvPr id="229" name="楕円 228"/>
        <xdr:cNvSpPr/>
      </xdr:nvSpPr>
      <xdr:spPr>
        <a:xfrm>
          <a:off x="8270875" y="10670540"/>
          <a:ext cx="9207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83185</xdr:rowOff>
    </xdr:from>
    <xdr:to xmlns:xdr="http://schemas.openxmlformats.org/drawingml/2006/spreadsheetDrawing">
      <xdr:col>50</xdr:col>
      <xdr:colOff>114300</xdr:colOff>
      <xdr:row>62</xdr:row>
      <xdr:rowOff>90805</xdr:rowOff>
    </xdr:to>
    <xdr:cxnSp macro="">
      <xdr:nvCxnSpPr>
        <xdr:cNvPr id="230" name="直線コネクタ 229"/>
        <xdr:cNvCxnSpPr/>
      </xdr:nvCxnSpPr>
      <xdr:spPr>
        <a:xfrm flipV="1">
          <a:off x="8321675" y="10713085"/>
          <a:ext cx="8413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45720</xdr:rowOff>
    </xdr:from>
    <xdr:to xmlns:xdr="http://schemas.openxmlformats.org/drawingml/2006/spreadsheetDrawing">
      <xdr:col>41</xdr:col>
      <xdr:colOff>101600</xdr:colOff>
      <xdr:row>62</xdr:row>
      <xdr:rowOff>147320</xdr:rowOff>
    </xdr:to>
    <xdr:sp macro="" textlink="">
      <xdr:nvSpPr>
        <xdr:cNvPr id="231" name="楕円 230"/>
        <xdr:cNvSpPr/>
      </xdr:nvSpPr>
      <xdr:spPr>
        <a:xfrm>
          <a:off x="7419975"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90805</xdr:rowOff>
    </xdr:from>
    <xdr:to xmlns:xdr="http://schemas.openxmlformats.org/drawingml/2006/spreadsheetDrawing">
      <xdr:col>45</xdr:col>
      <xdr:colOff>177800</xdr:colOff>
      <xdr:row>62</xdr:row>
      <xdr:rowOff>96520</xdr:rowOff>
    </xdr:to>
    <xdr:cxnSp macro="">
      <xdr:nvCxnSpPr>
        <xdr:cNvPr id="232" name="直線コネクタ 231"/>
        <xdr:cNvCxnSpPr/>
      </xdr:nvCxnSpPr>
      <xdr:spPr>
        <a:xfrm flipV="1">
          <a:off x="7470775" y="10720705"/>
          <a:ext cx="8509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180975</xdr:colOff>
      <xdr:row>62</xdr:row>
      <xdr:rowOff>146685</xdr:rowOff>
    </xdr:from>
    <xdr:ext cx="596265" cy="254000"/>
    <xdr:sp macro="" textlink="">
      <xdr:nvSpPr>
        <xdr:cNvPr id="233" name="n_1aveValue【橋りょう・トンネル】&#10;一人当たり有形固定資産（償却資産）額"/>
        <xdr:cNvSpPr txBox="1"/>
      </xdr:nvSpPr>
      <xdr:spPr>
        <a:xfrm>
          <a:off x="8867775" y="10776585"/>
          <a:ext cx="596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127000</xdr:rowOff>
    </xdr:from>
    <xdr:ext cx="598805" cy="259080"/>
    <xdr:sp macro="" textlink="">
      <xdr:nvSpPr>
        <xdr:cNvPr id="234" name="n_2aveValue【橋りょう・トンネル】&#10;一人当たり有形固定資産（償却資産）額"/>
        <xdr:cNvSpPr txBox="1"/>
      </xdr:nvSpPr>
      <xdr:spPr>
        <a:xfrm>
          <a:off x="8031480" y="10414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118745</xdr:rowOff>
    </xdr:from>
    <xdr:ext cx="596265" cy="259080"/>
    <xdr:sp macro="" textlink="">
      <xdr:nvSpPr>
        <xdr:cNvPr id="235" name="n_3aveValue【橋りょう・トンネル】&#10;一人当たり有形固定資産（償却資産）額"/>
        <xdr:cNvSpPr txBox="1"/>
      </xdr:nvSpPr>
      <xdr:spPr>
        <a:xfrm>
          <a:off x="7190105" y="102342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180975</xdr:colOff>
      <xdr:row>60</xdr:row>
      <xdr:rowOff>150495</xdr:rowOff>
    </xdr:from>
    <xdr:ext cx="596265" cy="259080"/>
    <xdr:sp macro="" textlink="">
      <xdr:nvSpPr>
        <xdr:cNvPr id="236" name="n_1mainValue【橋りょう・トンネル】&#10;一人当たり有形固定資産（償却資産）額"/>
        <xdr:cNvSpPr txBox="1"/>
      </xdr:nvSpPr>
      <xdr:spPr>
        <a:xfrm>
          <a:off x="8867775" y="104374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132715</xdr:rowOff>
    </xdr:from>
    <xdr:ext cx="598805" cy="254000"/>
    <xdr:sp macro="" textlink="">
      <xdr:nvSpPr>
        <xdr:cNvPr id="237" name="n_2mainValue【橋りょう・トンネル】&#10;一人当たり有形固定資産（償却資産）額"/>
        <xdr:cNvSpPr txBox="1"/>
      </xdr:nvSpPr>
      <xdr:spPr>
        <a:xfrm>
          <a:off x="8031480" y="107626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138430</xdr:rowOff>
    </xdr:from>
    <xdr:ext cx="596265" cy="259080"/>
    <xdr:sp macro="" textlink="">
      <xdr:nvSpPr>
        <xdr:cNvPr id="238" name="n_3mainValue【橋りょう・トンネル】&#10;一人当たり有形固定資産（償却資産）額"/>
        <xdr:cNvSpPr txBox="1"/>
      </xdr:nvSpPr>
      <xdr:spPr>
        <a:xfrm>
          <a:off x="7190105" y="107683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9" name="正方形/長方形 238"/>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0" name="正方形/長方形 239"/>
        <xdr:cNvSpPr/>
      </xdr:nvSpPr>
      <xdr:spPr>
        <a:xfrm>
          <a:off x="8509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1" name="正方形/長方形 240"/>
        <xdr:cNvSpPr/>
      </xdr:nvSpPr>
      <xdr:spPr>
        <a:xfrm>
          <a:off x="8509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2" name="正方形/長方形 241"/>
        <xdr:cNvSpPr/>
      </xdr:nvSpPr>
      <xdr:spPr>
        <a:xfrm>
          <a:off x="180975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3" name="正方形/長方形 242"/>
        <xdr:cNvSpPr/>
      </xdr:nvSpPr>
      <xdr:spPr>
        <a:xfrm>
          <a:off x="180975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4" name="正方形/長方形 243"/>
        <xdr:cNvSpPr/>
      </xdr:nvSpPr>
      <xdr:spPr>
        <a:xfrm>
          <a:off x="28956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5" name="正方形/長方形 244"/>
        <xdr:cNvSpPr/>
      </xdr:nvSpPr>
      <xdr:spPr>
        <a:xfrm>
          <a:off x="28956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6" name="正方形/長方形 245"/>
        <xdr:cNvSpPr/>
      </xdr:nvSpPr>
      <xdr:spPr>
        <a:xfrm>
          <a:off x="723900" y="1295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0345"/>
    <xdr:sp macro="" textlink="">
      <xdr:nvSpPr>
        <xdr:cNvPr id="247" name="テキスト ボックス 246"/>
        <xdr:cNvSpPr txBox="1"/>
      </xdr:nvSpPr>
      <xdr:spPr>
        <a:xfrm>
          <a:off x="695325" y="1276350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8" name="直線コネクタ 247"/>
        <xdr:cNvCxnSpPr/>
      </xdr:nvCxnSpPr>
      <xdr:spPr>
        <a:xfrm>
          <a:off x="723900" y="1524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49" name="直線コネクタ 248"/>
        <xdr:cNvCxnSpPr/>
      </xdr:nvCxnSpPr>
      <xdr:spPr>
        <a:xfrm>
          <a:off x="723900" y="1491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86</xdr:row>
      <xdr:rowOff>26670</xdr:rowOff>
    </xdr:from>
    <xdr:ext cx="336550" cy="259080"/>
    <xdr:sp macro="" textlink="">
      <xdr:nvSpPr>
        <xdr:cNvPr id="250" name="テキスト ボックス 249"/>
        <xdr:cNvSpPr txBox="1"/>
      </xdr:nvSpPr>
      <xdr:spPr>
        <a:xfrm>
          <a:off x="403860" y="1477137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51" name="直線コネクタ 250"/>
        <xdr:cNvCxnSpPr/>
      </xdr:nvCxnSpPr>
      <xdr:spPr>
        <a:xfrm>
          <a:off x="723900" y="14586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0685" cy="254000"/>
    <xdr:sp macro="" textlink="">
      <xdr:nvSpPr>
        <xdr:cNvPr id="252" name="テキスト ボックス 251"/>
        <xdr:cNvSpPr txBox="1"/>
      </xdr:nvSpPr>
      <xdr:spPr>
        <a:xfrm>
          <a:off x="349250" y="14444345"/>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53" name="直線コネクタ 252"/>
        <xdr:cNvCxnSpPr/>
      </xdr:nvCxnSpPr>
      <xdr:spPr>
        <a:xfrm>
          <a:off x="723900" y="1426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0685" cy="259080"/>
    <xdr:sp macro="" textlink="">
      <xdr:nvSpPr>
        <xdr:cNvPr id="254" name="テキスト ボックス 253"/>
        <xdr:cNvSpPr txBox="1"/>
      </xdr:nvSpPr>
      <xdr:spPr>
        <a:xfrm>
          <a:off x="349250" y="141179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55" name="直線コネクタ 254"/>
        <xdr:cNvCxnSpPr/>
      </xdr:nvCxnSpPr>
      <xdr:spPr>
        <a:xfrm>
          <a:off x="723900" y="1393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0685" cy="254000"/>
    <xdr:sp macro="" textlink="">
      <xdr:nvSpPr>
        <xdr:cNvPr id="256" name="テキスト ボックス 255"/>
        <xdr:cNvSpPr txBox="1"/>
      </xdr:nvSpPr>
      <xdr:spPr>
        <a:xfrm>
          <a:off x="349250" y="13791565"/>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57" name="直線コネクタ 256"/>
        <xdr:cNvCxnSpPr/>
      </xdr:nvCxnSpPr>
      <xdr:spPr>
        <a:xfrm>
          <a:off x="723900" y="1360805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0685" cy="259080"/>
    <xdr:sp macro="" textlink="">
      <xdr:nvSpPr>
        <xdr:cNvPr id="258" name="テキスト ボックス 257"/>
        <xdr:cNvSpPr txBox="1"/>
      </xdr:nvSpPr>
      <xdr:spPr>
        <a:xfrm>
          <a:off x="349250" y="13465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59" name="直線コネクタ 258"/>
        <xdr:cNvCxnSpPr/>
      </xdr:nvCxnSpPr>
      <xdr:spPr>
        <a:xfrm>
          <a:off x="723900" y="1328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107950</xdr:rowOff>
    </xdr:from>
    <xdr:ext cx="467360" cy="259080"/>
    <xdr:sp macro="" textlink="">
      <xdr:nvSpPr>
        <xdr:cNvPr id="260" name="テキスト ボックス 259"/>
        <xdr:cNvSpPr txBox="1"/>
      </xdr:nvSpPr>
      <xdr:spPr>
        <a:xfrm>
          <a:off x="285115" y="1313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1" name="直線コネクタ 260"/>
        <xdr:cNvCxnSpPr/>
      </xdr:nvCxnSpPr>
      <xdr:spPr>
        <a:xfrm>
          <a:off x="723900" y="1295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7360" cy="259080"/>
    <xdr:sp macro="" textlink="">
      <xdr:nvSpPr>
        <xdr:cNvPr id="262" name="テキスト ボックス 261"/>
        <xdr:cNvSpPr txBox="1"/>
      </xdr:nvSpPr>
      <xdr:spPr>
        <a:xfrm>
          <a:off x="285115"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3" name="【公営住宅】&#10;有形固定資産減価償却率グラフ枠"/>
        <xdr:cNvSpPr/>
      </xdr:nvSpPr>
      <xdr:spPr>
        <a:xfrm>
          <a:off x="723900" y="1295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86360</xdr:rowOff>
    </xdr:from>
    <xdr:to xmlns:xdr="http://schemas.openxmlformats.org/drawingml/2006/spreadsheetDrawing">
      <xdr:col>24</xdr:col>
      <xdr:colOff>62865</xdr:colOff>
      <xdr:row>86</xdr:row>
      <xdr:rowOff>10160</xdr:rowOff>
    </xdr:to>
    <xdr:cxnSp macro="">
      <xdr:nvCxnSpPr>
        <xdr:cNvPr id="264" name="直線コネクタ 263"/>
        <xdr:cNvCxnSpPr/>
      </xdr:nvCxnSpPr>
      <xdr:spPr>
        <a:xfrm flipV="1">
          <a:off x="4406265" y="1328801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13970</xdr:rowOff>
    </xdr:from>
    <xdr:ext cx="335280" cy="259080"/>
    <xdr:sp macro="" textlink="">
      <xdr:nvSpPr>
        <xdr:cNvPr id="265" name="【公営住宅】&#10;有形固定資産減価償却率最小値テキスト"/>
        <xdr:cNvSpPr txBox="1"/>
      </xdr:nvSpPr>
      <xdr:spPr>
        <a:xfrm>
          <a:off x="4445000" y="1475867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10160</xdr:rowOff>
    </xdr:from>
    <xdr:to xmlns:xdr="http://schemas.openxmlformats.org/drawingml/2006/spreadsheetDrawing">
      <xdr:col>24</xdr:col>
      <xdr:colOff>152400</xdr:colOff>
      <xdr:row>86</xdr:row>
      <xdr:rowOff>10160</xdr:rowOff>
    </xdr:to>
    <xdr:cxnSp macro="">
      <xdr:nvCxnSpPr>
        <xdr:cNvPr id="266" name="直線コネクタ 265"/>
        <xdr:cNvCxnSpPr/>
      </xdr:nvCxnSpPr>
      <xdr:spPr>
        <a:xfrm>
          <a:off x="4327525" y="1475486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32385</xdr:rowOff>
    </xdr:from>
    <xdr:ext cx="400050" cy="254000"/>
    <xdr:sp macro="" textlink="">
      <xdr:nvSpPr>
        <xdr:cNvPr id="267" name="【公営住宅】&#10;有形固定資産減価償却率最大値テキスト"/>
        <xdr:cNvSpPr txBox="1"/>
      </xdr:nvSpPr>
      <xdr:spPr>
        <a:xfrm>
          <a:off x="4445000" y="130625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86360</xdr:rowOff>
    </xdr:from>
    <xdr:to xmlns:xdr="http://schemas.openxmlformats.org/drawingml/2006/spreadsheetDrawing">
      <xdr:col>24</xdr:col>
      <xdr:colOff>152400</xdr:colOff>
      <xdr:row>77</xdr:row>
      <xdr:rowOff>86360</xdr:rowOff>
    </xdr:to>
    <xdr:cxnSp macro="">
      <xdr:nvCxnSpPr>
        <xdr:cNvPr id="268" name="直線コネクタ 267"/>
        <xdr:cNvCxnSpPr/>
      </xdr:nvCxnSpPr>
      <xdr:spPr>
        <a:xfrm>
          <a:off x="4327525" y="132880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169545</xdr:rowOff>
    </xdr:from>
    <xdr:ext cx="400050" cy="254000"/>
    <xdr:sp macro="" textlink="">
      <xdr:nvSpPr>
        <xdr:cNvPr id="269" name="【公営住宅】&#10;有形固定資産減価償却率平均値テキスト"/>
        <xdr:cNvSpPr txBox="1"/>
      </xdr:nvSpPr>
      <xdr:spPr>
        <a:xfrm>
          <a:off x="4445000" y="13885545"/>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19685</xdr:rowOff>
    </xdr:from>
    <xdr:to xmlns:xdr="http://schemas.openxmlformats.org/drawingml/2006/spreadsheetDrawing">
      <xdr:col>24</xdr:col>
      <xdr:colOff>114300</xdr:colOff>
      <xdr:row>81</xdr:row>
      <xdr:rowOff>121285</xdr:rowOff>
    </xdr:to>
    <xdr:sp macro="" textlink="">
      <xdr:nvSpPr>
        <xdr:cNvPr id="270" name="フローチャート: 判断 269"/>
        <xdr:cNvSpPr/>
      </xdr:nvSpPr>
      <xdr:spPr>
        <a:xfrm>
          <a:off x="43561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19685</xdr:rowOff>
    </xdr:from>
    <xdr:to xmlns:xdr="http://schemas.openxmlformats.org/drawingml/2006/spreadsheetDrawing">
      <xdr:col>20</xdr:col>
      <xdr:colOff>38100</xdr:colOff>
      <xdr:row>81</xdr:row>
      <xdr:rowOff>121285</xdr:rowOff>
    </xdr:to>
    <xdr:sp macro="" textlink="">
      <xdr:nvSpPr>
        <xdr:cNvPr id="271" name="フローチャート: 判断 270"/>
        <xdr:cNvSpPr/>
      </xdr:nvSpPr>
      <xdr:spPr>
        <a:xfrm>
          <a:off x="3565525" y="139071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64135</xdr:rowOff>
    </xdr:from>
    <xdr:to xmlns:xdr="http://schemas.openxmlformats.org/drawingml/2006/spreadsheetDrawing">
      <xdr:col>15</xdr:col>
      <xdr:colOff>101600</xdr:colOff>
      <xdr:row>81</xdr:row>
      <xdr:rowOff>166370</xdr:rowOff>
    </xdr:to>
    <xdr:sp macro="" textlink="">
      <xdr:nvSpPr>
        <xdr:cNvPr id="272" name="フローチャート: 判断 271"/>
        <xdr:cNvSpPr/>
      </xdr:nvSpPr>
      <xdr:spPr>
        <a:xfrm>
          <a:off x="2714625" y="13951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6985</xdr:rowOff>
    </xdr:from>
    <xdr:to xmlns:xdr="http://schemas.openxmlformats.org/drawingml/2006/spreadsheetDrawing">
      <xdr:col>10</xdr:col>
      <xdr:colOff>165100</xdr:colOff>
      <xdr:row>80</xdr:row>
      <xdr:rowOff>109220</xdr:rowOff>
    </xdr:to>
    <xdr:sp macro="" textlink="">
      <xdr:nvSpPr>
        <xdr:cNvPr id="273" name="フローチャート: 判断 272"/>
        <xdr:cNvSpPr/>
      </xdr:nvSpPr>
      <xdr:spPr>
        <a:xfrm>
          <a:off x="1873250" y="13722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74" name="テキスト ボックス 273"/>
        <xdr:cNvSpPr txBox="1"/>
      </xdr:nvSpPr>
      <xdr:spPr>
        <a:xfrm>
          <a:off x="422592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56920" cy="259080"/>
    <xdr:sp macro="" textlink="">
      <xdr:nvSpPr>
        <xdr:cNvPr id="275" name="テキスト ボックス 274"/>
        <xdr:cNvSpPr txBox="1"/>
      </xdr:nvSpPr>
      <xdr:spPr>
        <a:xfrm>
          <a:off x="343535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56920" cy="259080"/>
    <xdr:sp macro="" textlink="">
      <xdr:nvSpPr>
        <xdr:cNvPr id="276" name="テキスト ボックス 275"/>
        <xdr:cNvSpPr txBox="1"/>
      </xdr:nvSpPr>
      <xdr:spPr>
        <a:xfrm>
          <a:off x="258445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59460" cy="259080"/>
    <xdr:sp macro="" textlink="">
      <xdr:nvSpPr>
        <xdr:cNvPr id="277" name="テキスト ボックス 276"/>
        <xdr:cNvSpPr txBox="1"/>
      </xdr:nvSpPr>
      <xdr:spPr>
        <a:xfrm>
          <a:off x="1743075" y="1523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56920" cy="259080"/>
    <xdr:sp macro="" textlink="">
      <xdr:nvSpPr>
        <xdr:cNvPr id="278" name="テキスト ボックス 277"/>
        <xdr:cNvSpPr txBox="1"/>
      </xdr:nvSpPr>
      <xdr:spPr>
        <a:xfrm>
          <a:off x="90170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155575</xdr:rowOff>
    </xdr:from>
    <xdr:to xmlns:xdr="http://schemas.openxmlformats.org/drawingml/2006/spreadsheetDrawing">
      <xdr:col>24</xdr:col>
      <xdr:colOff>114300</xdr:colOff>
      <xdr:row>79</xdr:row>
      <xdr:rowOff>86360</xdr:rowOff>
    </xdr:to>
    <xdr:sp macro="" textlink="">
      <xdr:nvSpPr>
        <xdr:cNvPr id="279" name="楕円 278"/>
        <xdr:cNvSpPr/>
      </xdr:nvSpPr>
      <xdr:spPr>
        <a:xfrm>
          <a:off x="43561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6985</xdr:rowOff>
    </xdr:from>
    <xdr:ext cx="400050" cy="254000"/>
    <xdr:sp macro="" textlink="">
      <xdr:nvSpPr>
        <xdr:cNvPr id="280" name="【公営住宅】&#10;有形固定資産減価償却率該当値テキスト"/>
        <xdr:cNvSpPr txBox="1"/>
      </xdr:nvSpPr>
      <xdr:spPr>
        <a:xfrm>
          <a:off x="4445000" y="133800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10160</xdr:rowOff>
    </xdr:from>
    <xdr:to xmlns:xdr="http://schemas.openxmlformats.org/drawingml/2006/spreadsheetDrawing">
      <xdr:col>20</xdr:col>
      <xdr:colOff>38100</xdr:colOff>
      <xdr:row>79</xdr:row>
      <xdr:rowOff>111760</xdr:rowOff>
    </xdr:to>
    <xdr:sp macro="" textlink="">
      <xdr:nvSpPr>
        <xdr:cNvPr id="281" name="楕円 280"/>
        <xdr:cNvSpPr/>
      </xdr:nvSpPr>
      <xdr:spPr>
        <a:xfrm>
          <a:off x="3565525" y="135547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34925</xdr:rowOff>
    </xdr:from>
    <xdr:to xmlns:xdr="http://schemas.openxmlformats.org/drawingml/2006/spreadsheetDrawing">
      <xdr:col>24</xdr:col>
      <xdr:colOff>63500</xdr:colOff>
      <xdr:row>79</xdr:row>
      <xdr:rowOff>60960</xdr:rowOff>
    </xdr:to>
    <xdr:cxnSp macro="">
      <xdr:nvCxnSpPr>
        <xdr:cNvPr id="282" name="直線コネクタ 281"/>
        <xdr:cNvCxnSpPr/>
      </xdr:nvCxnSpPr>
      <xdr:spPr>
        <a:xfrm flipV="1">
          <a:off x="3616325" y="13579475"/>
          <a:ext cx="79057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34925</xdr:rowOff>
    </xdr:from>
    <xdr:to xmlns:xdr="http://schemas.openxmlformats.org/drawingml/2006/spreadsheetDrawing">
      <xdr:col>15</xdr:col>
      <xdr:colOff>101600</xdr:colOff>
      <xdr:row>79</xdr:row>
      <xdr:rowOff>136525</xdr:rowOff>
    </xdr:to>
    <xdr:sp macro="" textlink="">
      <xdr:nvSpPr>
        <xdr:cNvPr id="283" name="楕円 282"/>
        <xdr:cNvSpPr/>
      </xdr:nvSpPr>
      <xdr:spPr>
        <a:xfrm>
          <a:off x="2714625"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60960</xdr:rowOff>
    </xdr:from>
    <xdr:to xmlns:xdr="http://schemas.openxmlformats.org/drawingml/2006/spreadsheetDrawing">
      <xdr:col>19</xdr:col>
      <xdr:colOff>177800</xdr:colOff>
      <xdr:row>79</xdr:row>
      <xdr:rowOff>86360</xdr:rowOff>
    </xdr:to>
    <xdr:cxnSp macro="">
      <xdr:nvCxnSpPr>
        <xdr:cNvPr id="284" name="直線コネクタ 283"/>
        <xdr:cNvCxnSpPr/>
      </xdr:nvCxnSpPr>
      <xdr:spPr>
        <a:xfrm flipV="1">
          <a:off x="2765425" y="13605510"/>
          <a:ext cx="8509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170180</xdr:rowOff>
    </xdr:from>
    <xdr:to xmlns:xdr="http://schemas.openxmlformats.org/drawingml/2006/spreadsheetDrawing">
      <xdr:col>10</xdr:col>
      <xdr:colOff>165100</xdr:colOff>
      <xdr:row>79</xdr:row>
      <xdr:rowOff>100330</xdr:rowOff>
    </xdr:to>
    <xdr:sp macro="" textlink="">
      <xdr:nvSpPr>
        <xdr:cNvPr id="285" name="楕円 284"/>
        <xdr:cNvSpPr/>
      </xdr:nvSpPr>
      <xdr:spPr>
        <a:xfrm>
          <a:off x="187325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49530</xdr:rowOff>
    </xdr:from>
    <xdr:to xmlns:xdr="http://schemas.openxmlformats.org/drawingml/2006/spreadsheetDrawing">
      <xdr:col>15</xdr:col>
      <xdr:colOff>50800</xdr:colOff>
      <xdr:row>79</xdr:row>
      <xdr:rowOff>86360</xdr:rowOff>
    </xdr:to>
    <xdr:cxnSp macro="">
      <xdr:nvCxnSpPr>
        <xdr:cNvPr id="286" name="直線コネクタ 285"/>
        <xdr:cNvCxnSpPr/>
      </xdr:nvCxnSpPr>
      <xdr:spPr>
        <a:xfrm>
          <a:off x="1924050" y="13594080"/>
          <a:ext cx="8413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112395</xdr:rowOff>
    </xdr:from>
    <xdr:ext cx="400050" cy="254000"/>
    <xdr:sp macro="" textlink="">
      <xdr:nvSpPr>
        <xdr:cNvPr id="287" name="n_1aveValue【公営住宅】&#10;有形固定資産減価償却率"/>
        <xdr:cNvSpPr txBox="1"/>
      </xdr:nvSpPr>
      <xdr:spPr>
        <a:xfrm>
          <a:off x="3410585" y="139998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156845</xdr:rowOff>
    </xdr:from>
    <xdr:ext cx="402590" cy="254000"/>
    <xdr:sp macro="" textlink="">
      <xdr:nvSpPr>
        <xdr:cNvPr id="288" name="n_2aveValue【公営住宅】&#10;有形固定資産減価償却率"/>
        <xdr:cNvSpPr txBox="1"/>
      </xdr:nvSpPr>
      <xdr:spPr>
        <a:xfrm>
          <a:off x="2572385" y="14044295"/>
          <a:ext cx="402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99695</xdr:rowOff>
    </xdr:from>
    <xdr:ext cx="405130" cy="254000"/>
    <xdr:sp macro="" textlink="">
      <xdr:nvSpPr>
        <xdr:cNvPr id="289" name="n_3aveValue【公営住宅】&#10;有形固定資産減価償却率"/>
        <xdr:cNvSpPr txBox="1"/>
      </xdr:nvSpPr>
      <xdr:spPr>
        <a:xfrm>
          <a:off x="1731010" y="138156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128270</xdr:rowOff>
    </xdr:from>
    <xdr:ext cx="400050" cy="259080"/>
    <xdr:sp macro="" textlink="">
      <xdr:nvSpPr>
        <xdr:cNvPr id="290" name="n_1mainValue【公営住宅】&#10;有形固定資産減価償却率"/>
        <xdr:cNvSpPr txBox="1"/>
      </xdr:nvSpPr>
      <xdr:spPr>
        <a:xfrm>
          <a:off x="3410585" y="133299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153035</xdr:rowOff>
    </xdr:from>
    <xdr:ext cx="402590" cy="259080"/>
    <xdr:sp macro="" textlink="">
      <xdr:nvSpPr>
        <xdr:cNvPr id="291" name="n_2mainValue【公営住宅】&#10;有形固定資産減価償却率"/>
        <xdr:cNvSpPr txBox="1"/>
      </xdr:nvSpPr>
      <xdr:spPr>
        <a:xfrm>
          <a:off x="2572385" y="13354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116840</xdr:rowOff>
    </xdr:from>
    <xdr:ext cx="405130" cy="259080"/>
    <xdr:sp macro="" textlink="">
      <xdr:nvSpPr>
        <xdr:cNvPr id="292" name="n_3mainValue【公営住宅】&#10;有形固定資産減価償却率"/>
        <xdr:cNvSpPr txBox="1"/>
      </xdr:nvSpPr>
      <xdr:spPr>
        <a:xfrm>
          <a:off x="1731010" y="13318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93" name="正方形/長方形 292"/>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4" name="正方形/長方形 293"/>
        <xdr:cNvSpPr/>
      </xdr:nvSpPr>
      <xdr:spPr>
        <a:xfrm>
          <a:off x="6397625"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5" name="正方形/長方形 294"/>
        <xdr:cNvSpPr/>
      </xdr:nvSpPr>
      <xdr:spPr>
        <a:xfrm>
          <a:off x="6397625"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6" name="正方形/長方形 295"/>
        <xdr:cNvSpPr/>
      </xdr:nvSpPr>
      <xdr:spPr>
        <a:xfrm>
          <a:off x="73660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97" name="正方形/長方形 296"/>
        <xdr:cNvSpPr/>
      </xdr:nvSpPr>
      <xdr:spPr>
        <a:xfrm>
          <a:off x="73660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98" name="正方形/長方形 297"/>
        <xdr:cNvSpPr/>
      </xdr:nvSpPr>
      <xdr:spPr>
        <a:xfrm>
          <a:off x="845185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9" name="正方形/長方形 298"/>
        <xdr:cNvSpPr/>
      </xdr:nvSpPr>
      <xdr:spPr>
        <a:xfrm>
          <a:off x="845185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0" name="正方形/長方形 299"/>
        <xdr:cNvSpPr/>
      </xdr:nvSpPr>
      <xdr:spPr>
        <a:xfrm>
          <a:off x="6280150" y="1295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0345"/>
    <xdr:sp macro="" textlink="">
      <xdr:nvSpPr>
        <xdr:cNvPr id="301" name="テキスト ボックス 300"/>
        <xdr:cNvSpPr txBox="1"/>
      </xdr:nvSpPr>
      <xdr:spPr>
        <a:xfrm>
          <a:off x="6242050" y="1276350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02" name="直線コネクタ 301"/>
        <xdr:cNvCxnSpPr/>
      </xdr:nvCxnSpPr>
      <xdr:spPr>
        <a:xfrm>
          <a:off x="6280150" y="1524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03" name="直線コネクタ 302"/>
        <xdr:cNvCxnSpPr/>
      </xdr:nvCxnSpPr>
      <xdr:spPr>
        <a:xfrm>
          <a:off x="6280150" y="146685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7360" cy="259080"/>
    <xdr:sp macro="" textlink="">
      <xdr:nvSpPr>
        <xdr:cNvPr id="304" name="テキスト ボックス 303"/>
        <xdr:cNvSpPr txBox="1"/>
      </xdr:nvSpPr>
      <xdr:spPr>
        <a:xfrm>
          <a:off x="5831840" y="1452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05" name="直線コネクタ 304"/>
        <xdr:cNvCxnSpPr/>
      </xdr:nvCxnSpPr>
      <xdr:spPr>
        <a:xfrm>
          <a:off x="6280150" y="14097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7360" cy="259080"/>
    <xdr:sp macro="" textlink="">
      <xdr:nvSpPr>
        <xdr:cNvPr id="306" name="テキスト ボックス 305"/>
        <xdr:cNvSpPr txBox="1"/>
      </xdr:nvSpPr>
      <xdr:spPr>
        <a:xfrm>
          <a:off x="5831840"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07" name="直線コネクタ 306"/>
        <xdr:cNvCxnSpPr/>
      </xdr:nvCxnSpPr>
      <xdr:spPr>
        <a:xfrm>
          <a:off x="6280150" y="135255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7360" cy="259080"/>
    <xdr:sp macro="" textlink="">
      <xdr:nvSpPr>
        <xdr:cNvPr id="308" name="テキスト ボックス 307"/>
        <xdr:cNvSpPr txBox="1"/>
      </xdr:nvSpPr>
      <xdr:spPr>
        <a:xfrm>
          <a:off x="5831840" y="1338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09" name="直線コネクタ 308"/>
        <xdr:cNvCxnSpPr/>
      </xdr:nvCxnSpPr>
      <xdr:spPr>
        <a:xfrm>
          <a:off x="6280150" y="1295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7360" cy="259080"/>
    <xdr:sp macro="" textlink="">
      <xdr:nvSpPr>
        <xdr:cNvPr id="310" name="テキスト ボックス 309"/>
        <xdr:cNvSpPr txBox="1"/>
      </xdr:nvSpPr>
      <xdr:spPr>
        <a:xfrm>
          <a:off x="583184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1" name="【公営住宅】&#10;一人当たり面積グラフ枠"/>
        <xdr:cNvSpPr/>
      </xdr:nvSpPr>
      <xdr:spPr>
        <a:xfrm>
          <a:off x="6280150" y="1295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78</xdr:row>
      <xdr:rowOff>11430</xdr:rowOff>
    </xdr:from>
    <xdr:to xmlns:xdr="http://schemas.openxmlformats.org/drawingml/2006/spreadsheetDrawing">
      <xdr:col>54</xdr:col>
      <xdr:colOff>180975</xdr:colOff>
      <xdr:row>85</xdr:row>
      <xdr:rowOff>56515</xdr:rowOff>
    </xdr:to>
    <xdr:cxnSp macro="">
      <xdr:nvCxnSpPr>
        <xdr:cNvPr id="312" name="直線コネクタ 311"/>
        <xdr:cNvCxnSpPr/>
      </xdr:nvCxnSpPr>
      <xdr:spPr>
        <a:xfrm flipV="1">
          <a:off x="9953625" y="13384530"/>
          <a:ext cx="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60325</xdr:rowOff>
    </xdr:from>
    <xdr:ext cx="467360" cy="259080"/>
    <xdr:sp macro="" textlink="">
      <xdr:nvSpPr>
        <xdr:cNvPr id="313" name="【公営住宅】&#10;一人当たり面積最小値テキスト"/>
        <xdr:cNvSpPr txBox="1"/>
      </xdr:nvSpPr>
      <xdr:spPr>
        <a:xfrm>
          <a:off x="9991725" y="146335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56515</xdr:rowOff>
    </xdr:from>
    <xdr:to xmlns:xdr="http://schemas.openxmlformats.org/drawingml/2006/spreadsheetDrawing">
      <xdr:col>55</xdr:col>
      <xdr:colOff>88900</xdr:colOff>
      <xdr:row>85</xdr:row>
      <xdr:rowOff>56515</xdr:rowOff>
    </xdr:to>
    <xdr:cxnSp macro="">
      <xdr:nvCxnSpPr>
        <xdr:cNvPr id="314" name="直線コネクタ 313"/>
        <xdr:cNvCxnSpPr/>
      </xdr:nvCxnSpPr>
      <xdr:spPr>
        <a:xfrm>
          <a:off x="9874250" y="1462976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129540</xdr:rowOff>
    </xdr:from>
    <xdr:ext cx="467360" cy="259080"/>
    <xdr:sp macro="" textlink="">
      <xdr:nvSpPr>
        <xdr:cNvPr id="315" name="【公営住宅】&#10;一人当たり面積最大値テキスト"/>
        <xdr:cNvSpPr txBox="1"/>
      </xdr:nvSpPr>
      <xdr:spPr>
        <a:xfrm>
          <a:off x="9991725" y="13159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11430</xdr:rowOff>
    </xdr:from>
    <xdr:to xmlns:xdr="http://schemas.openxmlformats.org/drawingml/2006/spreadsheetDrawing">
      <xdr:col>55</xdr:col>
      <xdr:colOff>88900</xdr:colOff>
      <xdr:row>78</xdr:row>
      <xdr:rowOff>11430</xdr:rowOff>
    </xdr:to>
    <xdr:cxnSp macro="">
      <xdr:nvCxnSpPr>
        <xdr:cNvPr id="316" name="直線コネクタ 315"/>
        <xdr:cNvCxnSpPr/>
      </xdr:nvCxnSpPr>
      <xdr:spPr>
        <a:xfrm>
          <a:off x="9874250" y="1338453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90805</xdr:rowOff>
    </xdr:from>
    <xdr:ext cx="467360" cy="258445"/>
    <xdr:sp macro="" textlink="">
      <xdr:nvSpPr>
        <xdr:cNvPr id="317" name="【公営住宅】&#10;一人当たり面積平均値テキスト"/>
        <xdr:cNvSpPr txBox="1"/>
      </xdr:nvSpPr>
      <xdr:spPr>
        <a:xfrm>
          <a:off x="9991725" y="14149705"/>
          <a:ext cx="467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112395</xdr:rowOff>
    </xdr:from>
    <xdr:to xmlns:xdr="http://schemas.openxmlformats.org/drawingml/2006/spreadsheetDrawing">
      <xdr:col>55</xdr:col>
      <xdr:colOff>50800</xdr:colOff>
      <xdr:row>83</xdr:row>
      <xdr:rowOff>42545</xdr:rowOff>
    </xdr:to>
    <xdr:sp macro="" textlink="">
      <xdr:nvSpPr>
        <xdr:cNvPr id="318" name="フローチャート: 判断 317"/>
        <xdr:cNvSpPr/>
      </xdr:nvSpPr>
      <xdr:spPr>
        <a:xfrm>
          <a:off x="9912350" y="141712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84455</xdr:rowOff>
    </xdr:from>
    <xdr:to xmlns:xdr="http://schemas.openxmlformats.org/drawingml/2006/spreadsheetDrawing">
      <xdr:col>50</xdr:col>
      <xdr:colOff>165100</xdr:colOff>
      <xdr:row>83</xdr:row>
      <xdr:rowOff>14605</xdr:rowOff>
    </xdr:to>
    <xdr:sp macro="" textlink="">
      <xdr:nvSpPr>
        <xdr:cNvPr id="319" name="フローチャート: 判断 318"/>
        <xdr:cNvSpPr/>
      </xdr:nvSpPr>
      <xdr:spPr>
        <a:xfrm>
          <a:off x="911225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30480</xdr:rowOff>
    </xdr:from>
    <xdr:to xmlns:xdr="http://schemas.openxmlformats.org/drawingml/2006/spreadsheetDrawing">
      <xdr:col>46</xdr:col>
      <xdr:colOff>38100</xdr:colOff>
      <xdr:row>83</xdr:row>
      <xdr:rowOff>132080</xdr:rowOff>
    </xdr:to>
    <xdr:sp macro="" textlink="">
      <xdr:nvSpPr>
        <xdr:cNvPr id="320" name="フローチャート: 判断 319"/>
        <xdr:cNvSpPr/>
      </xdr:nvSpPr>
      <xdr:spPr>
        <a:xfrm>
          <a:off x="8270875" y="142608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79</xdr:row>
      <xdr:rowOff>104140</xdr:rowOff>
    </xdr:from>
    <xdr:to xmlns:xdr="http://schemas.openxmlformats.org/drawingml/2006/spreadsheetDrawing">
      <xdr:col>41</xdr:col>
      <xdr:colOff>101600</xdr:colOff>
      <xdr:row>80</xdr:row>
      <xdr:rowOff>34290</xdr:rowOff>
    </xdr:to>
    <xdr:sp macro="" textlink="">
      <xdr:nvSpPr>
        <xdr:cNvPr id="321" name="フローチャート: 判断 320"/>
        <xdr:cNvSpPr/>
      </xdr:nvSpPr>
      <xdr:spPr>
        <a:xfrm>
          <a:off x="7419975" y="1364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22" name="テキスト ボックス 321"/>
        <xdr:cNvSpPr txBox="1"/>
      </xdr:nvSpPr>
      <xdr:spPr>
        <a:xfrm>
          <a:off x="97726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59460" cy="259080"/>
    <xdr:sp macro="" textlink="">
      <xdr:nvSpPr>
        <xdr:cNvPr id="323" name="テキスト ボックス 322"/>
        <xdr:cNvSpPr txBox="1"/>
      </xdr:nvSpPr>
      <xdr:spPr>
        <a:xfrm>
          <a:off x="8982075" y="1523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56920" cy="259080"/>
    <xdr:sp macro="" textlink="">
      <xdr:nvSpPr>
        <xdr:cNvPr id="324" name="テキスト ボックス 323"/>
        <xdr:cNvSpPr txBox="1"/>
      </xdr:nvSpPr>
      <xdr:spPr>
        <a:xfrm>
          <a:off x="814070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56920" cy="259080"/>
    <xdr:sp macro="" textlink="">
      <xdr:nvSpPr>
        <xdr:cNvPr id="325" name="テキスト ボックス 324"/>
        <xdr:cNvSpPr txBox="1"/>
      </xdr:nvSpPr>
      <xdr:spPr>
        <a:xfrm>
          <a:off x="728980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59460" cy="259080"/>
    <xdr:sp macro="" textlink="">
      <xdr:nvSpPr>
        <xdr:cNvPr id="326" name="テキスト ボックス 325"/>
        <xdr:cNvSpPr txBox="1"/>
      </xdr:nvSpPr>
      <xdr:spPr>
        <a:xfrm>
          <a:off x="6448425" y="1523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56515</xdr:rowOff>
    </xdr:from>
    <xdr:to xmlns:xdr="http://schemas.openxmlformats.org/drawingml/2006/spreadsheetDrawing">
      <xdr:col>55</xdr:col>
      <xdr:colOff>50800</xdr:colOff>
      <xdr:row>81</xdr:row>
      <xdr:rowOff>158115</xdr:rowOff>
    </xdr:to>
    <xdr:sp macro="" textlink="">
      <xdr:nvSpPr>
        <xdr:cNvPr id="327" name="楕円 326"/>
        <xdr:cNvSpPr/>
      </xdr:nvSpPr>
      <xdr:spPr>
        <a:xfrm>
          <a:off x="9912350" y="1394396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79375</xdr:rowOff>
    </xdr:from>
    <xdr:ext cx="467360" cy="258445"/>
    <xdr:sp macro="" textlink="">
      <xdr:nvSpPr>
        <xdr:cNvPr id="328" name="【公営住宅】&#10;一人当たり面積該当値テキスト"/>
        <xdr:cNvSpPr txBox="1"/>
      </xdr:nvSpPr>
      <xdr:spPr>
        <a:xfrm>
          <a:off x="9991725" y="137953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67945</xdr:rowOff>
    </xdr:from>
    <xdr:to xmlns:xdr="http://schemas.openxmlformats.org/drawingml/2006/spreadsheetDrawing">
      <xdr:col>50</xdr:col>
      <xdr:colOff>165100</xdr:colOff>
      <xdr:row>81</xdr:row>
      <xdr:rowOff>169545</xdr:rowOff>
    </xdr:to>
    <xdr:sp macro="" textlink="">
      <xdr:nvSpPr>
        <xdr:cNvPr id="329" name="楕円 328"/>
        <xdr:cNvSpPr/>
      </xdr:nvSpPr>
      <xdr:spPr>
        <a:xfrm>
          <a:off x="9112250" y="139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107315</xdr:rowOff>
    </xdr:from>
    <xdr:to xmlns:xdr="http://schemas.openxmlformats.org/drawingml/2006/spreadsheetDrawing">
      <xdr:col>55</xdr:col>
      <xdr:colOff>0</xdr:colOff>
      <xdr:row>81</xdr:row>
      <xdr:rowOff>118745</xdr:rowOff>
    </xdr:to>
    <xdr:cxnSp macro="">
      <xdr:nvCxnSpPr>
        <xdr:cNvPr id="330" name="直線コネクタ 329"/>
        <xdr:cNvCxnSpPr/>
      </xdr:nvCxnSpPr>
      <xdr:spPr>
        <a:xfrm flipV="1">
          <a:off x="9163050" y="13994765"/>
          <a:ext cx="7905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78740</xdr:rowOff>
    </xdr:from>
    <xdr:to xmlns:xdr="http://schemas.openxmlformats.org/drawingml/2006/spreadsheetDrawing">
      <xdr:col>46</xdr:col>
      <xdr:colOff>38100</xdr:colOff>
      <xdr:row>82</xdr:row>
      <xdr:rowOff>8890</xdr:rowOff>
    </xdr:to>
    <xdr:sp macro="" textlink="">
      <xdr:nvSpPr>
        <xdr:cNvPr id="331" name="楕円 330"/>
        <xdr:cNvSpPr/>
      </xdr:nvSpPr>
      <xdr:spPr>
        <a:xfrm>
          <a:off x="8270875" y="139661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118745</xdr:rowOff>
    </xdr:from>
    <xdr:to xmlns:xdr="http://schemas.openxmlformats.org/drawingml/2006/spreadsheetDrawing">
      <xdr:col>50</xdr:col>
      <xdr:colOff>114300</xdr:colOff>
      <xdr:row>81</xdr:row>
      <xdr:rowOff>129540</xdr:rowOff>
    </xdr:to>
    <xdr:cxnSp macro="">
      <xdr:nvCxnSpPr>
        <xdr:cNvPr id="332" name="直線コネクタ 331"/>
        <xdr:cNvCxnSpPr/>
      </xdr:nvCxnSpPr>
      <xdr:spPr>
        <a:xfrm flipV="1">
          <a:off x="8321675" y="14006195"/>
          <a:ext cx="8413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79375</xdr:rowOff>
    </xdr:from>
    <xdr:to xmlns:xdr="http://schemas.openxmlformats.org/drawingml/2006/spreadsheetDrawing">
      <xdr:col>41</xdr:col>
      <xdr:colOff>101600</xdr:colOff>
      <xdr:row>82</xdr:row>
      <xdr:rowOff>9525</xdr:rowOff>
    </xdr:to>
    <xdr:sp macro="" textlink="">
      <xdr:nvSpPr>
        <xdr:cNvPr id="333" name="楕円 332"/>
        <xdr:cNvSpPr/>
      </xdr:nvSpPr>
      <xdr:spPr>
        <a:xfrm>
          <a:off x="7419975" y="139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129540</xdr:rowOff>
    </xdr:from>
    <xdr:to xmlns:xdr="http://schemas.openxmlformats.org/drawingml/2006/spreadsheetDrawing">
      <xdr:col>45</xdr:col>
      <xdr:colOff>177800</xdr:colOff>
      <xdr:row>81</xdr:row>
      <xdr:rowOff>130175</xdr:rowOff>
    </xdr:to>
    <xdr:cxnSp macro="">
      <xdr:nvCxnSpPr>
        <xdr:cNvPr id="334" name="直線コネクタ 333"/>
        <xdr:cNvCxnSpPr/>
      </xdr:nvCxnSpPr>
      <xdr:spPr>
        <a:xfrm flipV="1">
          <a:off x="7470775" y="14016990"/>
          <a:ext cx="8509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6350</xdr:rowOff>
    </xdr:from>
    <xdr:ext cx="464820" cy="254000"/>
    <xdr:sp macro="" textlink="">
      <xdr:nvSpPr>
        <xdr:cNvPr id="335" name="n_1aveValue【公営住宅】&#10;一人当たり面積"/>
        <xdr:cNvSpPr txBox="1"/>
      </xdr:nvSpPr>
      <xdr:spPr>
        <a:xfrm>
          <a:off x="8924925" y="142367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123190</xdr:rowOff>
    </xdr:from>
    <xdr:ext cx="467360" cy="254000"/>
    <xdr:sp macro="" textlink="">
      <xdr:nvSpPr>
        <xdr:cNvPr id="336" name="n_2aveValue【公営住宅】&#10;一人当たり面積"/>
        <xdr:cNvSpPr txBox="1"/>
      </xdr:nvSpPr>
      <xdr:spPr>
        <a:xfrm>
          <a:off x="8096250" y="1435354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50800</xdr:rowOff>
    </xdr:from>
    <xdr:ext cx="467360" cy="259080"/>
    <xdr:sp macro="" textlink="">
      <xdr:nvSpPr>
        <xdr:cNvPr id="337" name="n_3aveValue【公営住宅】&#10;一人当たり面積"/>
        <xdr:cNvSpPr txBox="1"/>
      </xdr:nvSpPr>
      <xdr:spPr>
        <a:xfrm>
          <a:off x="7245350" y="13423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14605</xdr:rowOff>
    </xdr:from>
    <xdr:ext cx="464820" cy="259080"/>
    <xdr:sp macro="" textlink="">
      <xdr:nvSpPr>
        <xdr:cNvPr id="338" name="n_1mainValue【公営住宅】&#10;一人当たり面積"/>
        <xdr:cNvSpPr txBox="1"/>
      </xdr:nvSpPr>
      <xdr:spPr>
        <a:xfrm>
          <a:off x="8924925" y="137306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25400</xdr:rowOff>
    </xdr:from>
    <xdr:ext cx="467360" cy="259080"/>
    <xdr:sp macro="" textlink="">
      <xdr:nvSpPr>
        <xdr:cNvPr id="339" name="n_2mainValue【公営住宅】&#10;一人当たり面積"/>
        <xdr:cNvSpPr txBox="1"/>
      </xdr:nvSpPr>
      <xdr:spPr>
        <a:xfrm>
          <a:off x="8096250" y="13741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635</xdr:rowOff>
    </xdr:from>
    <xdr:ext cx="467360" cy="259080"/>
    <xdr:sp macro="" textlink="">
      <xdr:nvSpPr>
        <xdr:cNvPr id="340" name="n_3mainValue【公営住宅】&#10;一人当たり面積"/>
        <xdr:cNvSpPr txBox="1"/>
      </xdr:nvSpPr>
      <xdr:spPr>
        <a:xfrm>
          <a:off x="7245350" y="14059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1" name="正方形/長方形 340"/>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42" name="正方形/長方形 341"/>
        <xdr:cNvSpPr/>
      </xdr:nvSpPr>
      <xdr:spPr>
        <a:xfrm>
          <a:off x="8509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43" name="正方形/長方形 342"/>
        <xdr:cNvSpPr/>
      </xdr:nvSpPr>
      <xdr:spPr>
        <a:xfrm>
          <a:off x="8509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44" name="正方形/長方形 343"/>
        <xdr:cNvSpPr/>
      </xdr:nvSpPr>
      <xdr:spPr>
        <a:xfrm>
          <a:off x="180975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45" name="正方形/長方形 344"/>
        <xdr:cNvSpPr/>
      </xdr:nvSpPr>
      <xdr:spPr>
        <a:xfrm>
          <a:off x="180975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46" name="正方形/長方形 345"/>
        <xdr:cNvSpPr/>
      </xdr:nvSpPr>
      <xdr:spPr>
        <a:xfrm>
          <a:off x="28956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47" name="正方形/長方形 346"/>
        <xdr:cNvSpPr/>
      </xdr:nvSpPr>
      <xdr:spPr>
        <a:xfrm>
          <a:off x="28956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48" name="正方形/長方形 347"/>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9" name="正方形/長方形 348"/>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50" name="正方形/長方形 349"/>
        <xdr:cNvSpPr/>
      </xdr:nvSpPr>
      <xdr:spPr>
        <a:xfrm>
          <a:off x="6397625"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51" name="正方形/長方形 350"/>
        <xdr:cNvSpPr/>
      </xdr:nvSpPr>
      <xdr:spPr>
        <a:xfrm>
          <a:off x="6397625"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52" name="正方形/長方形 351"/>
        <xdr:cNvSpPr/>
      </xdr:nvSpPr>
      <xdr:spPr>
        <a:xfrm>
          <a:off x="73660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53" name="正方形/長方形 352"/>
        <xdr:cNvSpPr/>
      </xdr:nvSpPr>
      <xdr:spPr>
        <a:xfrm>
          <a:off x="73660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54" name="正方形/長方形 353"/>
        <xdr:cNvSpPr/>
      </xdr:nvSpPr>
      <xdr:spPr>
        <a:xfrm>
          <a:off x="845185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55" name="正方形/長方形 354"/>
        <xdr:cNvSpPr/>
      </xdr:nvSpPr>
      <xdr:spPr>
        <a:xfrm>
          <a:off x="845185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56" name="正方形/長方形 355"/>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57" name="正方形/長方形 356"/>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58" name="正方形/長方形 357"/>
        <xdr:cNvSpPr/>
      </xdr:nvSpPr>
      <xdr:spPr>
        <a:xfrm>
          <a:off x="1194435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59" name="正方形/長方形 358"/>
        <xdr:cNvSpPr/>
      </xdr:nvSpPr>
      <xdr:spPr>
        <a:xfrm>
          <a:off x="1194435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60" name="正方形/長方形 359"/>
        <xdr:cNvSpPr/>
      </xdr:nvSpPr>
      <xdr:spPr>
        <a:xfrm>
          <a:off x="12912725"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61" name="正方形/長方形 360"/>
        <xdr:cNvSpPr/>
      </xdr:nvSpPr>
      <xdr:spPr>
        <a:xfrm>
          <a:off x="12912725"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62" name="正方形/長方形 361"/>
        <xdr:cNvSpPr/>
      </xdr:nvSpPr>
      <xdr:spPr>
        <a:xfrm>
          <a:off x="13998575"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63" name="正方形/長方形 362"/>
        <xdr:cNvSpPr/>
      </xdr:nvSpPr>
      <xdr:spPr>
        <a:xfrm>
          <a:off x="13998575"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64" name="正方形/長方形 363"/>
        <xdr:cNvSpPr/>
      </xdr:nvSpPr>
      <xdr:spPr>
        <a:xfrm>
          <a:off x="11826875" y="533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365" name="テキスト ボックス 364"/>
        <xdr:cNvSpPr txBox="1"/>
      </xdr:nvSpPr>
      <xdr:spPr>
        <a:xfrm>
          <a:off x="11788775"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66" name="直線コネクタ 365"/>
        <xdr:cNvCxnSpPr/>
      </xdr:nvCxnSpPr>
      <xdr:spPr>
        <a:xfrm>
          <a:off x="11826875" y="762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9090" cy="259080"/>
    <xdr:sp macro="" textlink="">
      <xdr:nvSpPr>
        <xdr:cNvPr id="367" name="テキスト ボックス 366"/>
        <xdr:cNvSpPr txBox="1"/>
      </xdr:nvSpPr>
      <xdr:spPr>
        <a:xfrm>
          <a:off x="11506835" y="747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68" name="直線コネクタ 367"/>
        <xdr:cNvCxnSpPr/>
      </xdr:nvCxnSpPr>
      <xdr:spPr>
        <a:xfrm>
          <a:off x="11826875" y="723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0685" cy="259080"/>
    <xdr:sp macro="" textlink="">
      <xdr:nvSpPr>
        <xdr:cNvPr id="369" name="テキスト ボックス 368"/>
        <xdr:cNvSpPr txBox="1"/>
      </xdr:nvSpPr>
      <xdr:spPr>
        <a:xfrm>
          <a:off x="11442700" y="7096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70" name="直線コネクタ 369"/>
        <xdr:cNvCxnSpPr/>
      </xdr:nvCxnSpPr>
      <xdr:spPr>
        <a:xfrm>
          <a:off x="11826875" y="685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0685" cy="254000"/>
    <xdr:sp macro="" textlink="">
      <xdr:nvSpPr>
        <xdr:cNvPr id="371" name="テキスト ボックス 370"/>
        <xdr:cNvSpPr txBox="1"/>
      </xdr:nvSpPr>
      <xdr:spPr>
        <a:xfrm>
          <a:off x="11442700" y="67157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72" name="直線コネクタ 371"/>
        <xdr:cNvCxnSpPr/>
      </xdr:nvCxnSpPr>
      <xdr:spPr>
        <a:xfrm>
          <a:off x="11826875" y="647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0685" cy="259080"/>
    <xdr:sp macro="" textlink="">
      <xdr:nvSpPr>
        <xdr:cNvPr id="373" name="テキスト ボックス 372"/>
        <xdr:cNvSpPr txBox="1"/>
      </xdr:nvSpPr>
      <xdr:spPr>
        <a:xfrm>
          <a:off x="11442700" y="6334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74" name="直線コネクタ 373"/>
        <xdr:cNvCxnSpPr/>
      </xdr:nvCxnSpPr>
      <xdr:spPr>
        <a:xfrm>
          <a:off x="11826875" y="609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0685" cy="259080"/>
    <xdr:sp macro="" textlink="">
      <xdr:nvSpPr>
        <xdr:cNvPr id="375" name="テキスト ボックス 374"/>
        <xdr:cNvSpPr txBox="1"/>
      </xdr:nvSpPr>
      <xdr:spPr>
        <a:xfrm>
          <a:off x="11442700" y="5953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76" name="直線コネクタ 375"/>
        <xdr:cNvCxnSpPr/>
      </xdr:nvCxnSpPr>
      <xdr:spPr>
        <a:xfrm>
          <a:off x="11826875" y="571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86360</xdr:rowOff>
    </xdr:from>
    <xdr:ext cx="464820" cy="254000"/>
    <xdr:sp macro="" textlink="">
      <xdr:nvSpPr>
        <xdr:cNvPr id="377" name="テキスト ボックス 376"/>
        <xdr:cNvSpPr txBox="1"/>
      </xdr:nvSpPr>
      <xdr:spPr>
        <a:xfrm>
          <a:off x="11388090" y="55727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78" name="直線コネクタ 377"/>
        <xdr:cNvCxnSpPr/>
      </xdr:nvCxnSpPr>
      <xdr:spPr>
        <a:xfrm>
          <a:off x="11826875" y="533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4820" cy="259080"/>
    <xdr:sp macro="" textlink="">
      <xdr:nvSpPr>
        <xdr:cNvPr id="379" name="テキスト ボックス 378"/>
        <xdr:cNvSpPr txBox="1"/>
      </xdr:nvSpPr>
      <xdr:spPr>
        <a:xfrm>
          <a:off x="1138809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0" name="【認定こども園・幼稚園・保育所】&#10;有形固定資産減価償却率グラフ枠"/>
        <xdr:cNvSpPr/>
      </xdr:nvSpPr>
      <xdr:spPr>
        <a:xfrm>
          <a:off x="11826875" y="533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42</xdr:row>
      <xdr:rowOff>118110</xdr:rowOff>
    </xdr:to>
    <xdr:cxnSp macro="">
      <xdr:nvCxnSpPr>
        <xdr:cNvPr id="381" name="直線コネクタ 380"/>
        <xdr:cNvCxnSpPr/>
      </xdr:nvCxnSpPr>
      <xdr:spPr>
        <a:xfrm flipV="1">
          <a:off x="15509240" y="571500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121920</xdr:rowOff>
    </xdr:from>
    <xdr:ext cx="400050" cy="254000"/>
    <xdr:sp macro="" textlink="">
      <xdr:nvSpPr>
        <xdr:cNvPr id="382" name="【認定こども園・幼稚園・保育所】&#10;有形固定資産減価償却率最小値テキスト"/>
        <xdr:cNvSpPr txBox="1"/>
      </xdr:nvSpPr>
      <xdr:spPr>
        <a:xfrm>
          <a:off x="15547975" y="73228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118110</xdr:rowOff>
    </xdr:from>
    <xdr:to xmlns:xdr="http://schemas.openxmlformats.org/drawingml/2006/spreadsheetDrawing">
      <xdr:col>86</xdr:col>
      <xdr:colOff>25400</xdr:colOff>
      <xdr:row>42</xdr:row>
      <xdr:rowOff>118110</xdr:rowOff>
    </xdr:to>
    <xdr:cxnSp macro="">
      <xdr:nvCxnSpPr>
        <xdr:cNvPr id="383" name="直線コネクタ 382"/>
        <xdr:cNvCxnSpPr/>
      </xdr:nvCxnSpPr>
      <xdr:spPr>
        <a:xfrm>
          <a:off x="15420975" y="73190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64820" cy="259080"/>
    <xdr:sp macro="" textlink="">
      <xdr:nvSpPr>
        <xdr:cNvPr id="384" name="【認定こども園・幼稚園・保育所】&#10;有形固定資産減価償却率最大値テキスト"/>
        <xdr:cNvSpPr txBox="1"/>
      </xdr:nvSpPr>
      <xdr:spPr>
        <a:xfrm>
          <a:off x="15547975" y="54902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385" name="直線コネクタ 384"/>
        <xdr:cNvCxnSpPr/>
      </xdr:nvCxnSpPr>
      <xdr:spPr>
        <a:xfrm>
          <a:off x="15420975" y="5715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55245</xdr:rowOff>
    </xdr:from>
    <xdr:ext cx="400050" cy="254000"/>
    <xdr:sp macro="" textlink="">
      <xdr:nvSpPr>
        <xdr:cNvPr id="386" name="【認定こども園・幼稚園・保育所】&#10;有形固定資産減価償却率平均値テキスト"/>
        <xdr:cNvSpPr txBox="1"/>
      </xdr:nvSpPr>
      <xdr:spPr>
        <a:xfrm>
          <a:off x="15547975" y="6570345"/>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76835</xdr:rowOff>
    </xdr:from>
    <xdr:to xmlns:xdr="http://schemas.openxmlformats.org/drawingml/2006/spreadsheetDrawing">
      <xdr:col>85</xdr:col>
      <xdr:colOff>177800</xdr:colOff>
      <xdr:row>39</xdr:row>
      <xdr:rowOff>6985</xdr:rowOff>
    </xdr:to>
    <xdr:sp macro="" textlink="">
      <xdr:nvSpPr>
        <xdr:cNvPr id="387" name="フローチャート: 判断 386"/>
        <xdr:cNvSpPr/>
      </xdr:nvSpPr>
      <xdr:spPr>
        <a:xfrm>
          <a:off x="15459075"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145415</xdr:rowOff>
    </xdr:from>
    <xdr:to xmlns:xdr="http://schemas.openxmlformats.org/drawingml/2006/spreadsheetDrawing">
      <xdr:col>81</xdr:col>
      <xdr:colOff>101600</xdr:colOff>
      <xdr:row>38</xdr:row>
      <xdr:rowOff>75565</xdr:rowOff>
    </xdr:to>
    <xdr:sp macro="" textlink="">
      <xdr:nvSpPr>
        <xdr:cNvPr id="388" name="フローチャート: 判断 387"/>
        <xdr:cNvSpPr/>
      </xdr:nvSpPr>
      <xdr:spPr>
        <a:xfrm>
          <a:off x="14658975"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389" name="フローチャート: 判断 388"/>
        <xdr:cNvSpPr/>
      </xdr:nvSpPr>
      <xdr:spPr>
        <a:xfrm>
          <a:off x="138176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149225</xdr:rowOff>
    </xdr:from>
    <xdr:to xmlns:xdr="http://schemas.openxmlformats.org/drawingml/2006/spreadsheetDrawing">
      <xdr:col>72</xdr:col>
      <xdr:colOff>38100</xdr:colOff>
      <xdr:row>38</xdr:row>
      <xdr:rowOff>79375</xdr:rowOff>
    </xdr:to>
    <xdr:sp macro="" textlink="">
      <xdr:nvSpPr>
        <xdr:cNvPr id="390" name="フローチャート: 判断 389"/>
        <xdr:cNvSpPr/>
      </xdr:nvSpPr>
      <xdr:spPr>
        <a:xfrm>
          <a:off x="12976225" y="649287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59460" cy="259080"/>
    <xdr:sp macro="" textlink="">
      <xdr:nvSpPr>
        <xdr:cNvPr id="391" name="テキスト ボックス 390"/>
        <xdr:cNvSpPr txBox="1"/>
      </xdr:nvSpPr>
      <xdr:spPr>
        <a:xfrm>
          <a:off x="15328900"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56920" cy="259080"/>
    <xdr:sp macro="" textlink="">
      <xdr:nvSpPr>
        <xdr:cNvPr id="392" name="テキスト ボックス 391"/>
        <xdr:cNvSpPr txBox="1"/>
      </xdr:nvSpPr>
      <xdr:spPr>
        <a:xfrm>
          <a:off x="145288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59460" cy="259080"/>
    <xdr:sp macro="" textlink="">
      <xdr:nvSpPr>
        <xdr:cNvPr id="393" name="テキスト ボックス 392"/>
        <xdr:cNvSpPr txBox="1"/>
      </xdr:nvSpPr>
      <xdr:spPr>
        <a:xfrm>
          <a:off x="1368742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56920" cy="259080"/>
    <xdr:sp macro="" textlink="">
      <xdr:nvSpPr>
        <xdr:cNvPr id="394" name="テキスト ボックス 393"/>
        <xdr:cNvSpPr txBox="1"/>
      </xdr:nvSpPr>
      <xdr:spPr>
        <a:xfrm>
          <a:off x="128460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56920" cy="259080"/>
    <xdr:sp macro="" textlink="">
      <xdr:nvSpPr>
        <xdr:cNvPr id="395" name="テキスト ボックス 394"/>
        <xdr:cNvSpPr txBox="1"/>
      </xdr:nvSpPr>
      <xdr:spPr>
        <a:xfrm>
          <a:off x="119951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6350</xdr:rowOff>
    </xdr:from>
    <xdr:to xmlns:xdr="http://schemas.openxmlformats.org/drawingml/2006/spreadsheetDrawing">
      <xdr:col>85</xdr:col>
      <xdr:colOff>177800</xdr:colOff>
      <xdr:row>33</xdr:row>
      <xdr:rowOff>107950</xdr:rowOff>
    </xdr:to>
    <xdr:sp macro="" textlink="">
      <xdr:nvSpPr>
        <xdr:cNvPr id="396" name="楕円 395"/>
        <xdr:cNvSpPr/>
      </xdr:nvSpPr>
      <xdr:spPr>
        <a:xfrm>
          <a:off x="15459075"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32</xdr:row>
      <xdr:rowOff>130810</xdr:rowOff>
    </xdr:from>
    <xdr:ext cx="464820" cy="259080"/>
    <xdr:sp macro="" textlink="">
      <xdr:nvSpPr>
        <xdr:cNvPr id="397" name="【認定こども園・幼稚園・保育所】&#10;有形固定資産減価償却率該当値テキスト"/>
        <xdr:cNvSpPr txBox="1"/>
      </xdr:nvSpPr>
      <xdr:spPr>
        <a:xfrm>
          <a:off x="15547975" y="56172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6350</xdr:rowOff>
    </xdr:from>
    <xdr:to xmlns:xdr="http://schemas.openxmlformats.org/drawingml/2006/spreadsheetDrawing">
      <xdr:col>81</xdr:col>
      <xdr:colOff>101600</xdr:colOff>
      <xdr:row>33</xdr:row>
      <xdr:rowOff>107950</xdr:rowOff>
    </xdr:to>
    <xdr:sp macro="" textlink="">
      <xdr:nvSpPr>
        <xdr:cNvPr id="398" name="楕円 397"/>
        <xdr:cNvSpPr/>
      </xdr:nvSpPr>
      <xdr:spPr>
        <a:xfrm>
          <a:off x="14658975"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57150</xdr:rowOff>
    </xdr:from>
    <xdr:to xmlns:xdr="http://schemas.openxmlformats.org/drawingml/2006/spreadsheetDrawing">
      <xdr:col>85</xdr:col>
      <xdr:colOff>127000</xdr:colOff>
      <xdr:row>33</xdr:row>
      <xdr:rowOff>57150</xdr:rowOff>
    </xdr:to>
    <xdr:cxnSp macro="">
      <xdr:nvCxnSpPr>
        <xdr:cNvPr id="399" name="直線コネクタ 398"/>
        <xdr:cNvCxnSpPr/>
      </xdr:nvCxnSpPr>
      <xdr:spPr>
        <a:xfrm>
          <a:off x="14709775" y="5715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6350</xdr:rowOff>
    </xdr:from>
    <xdr:to xmlns:xdr="http://schemas.openxmlformats.org/drawingml/2006/spreadsheetDrawing">
      <xdr:col>76</xdr:col>
      <xdr:colOff>165100</xdr:colOff>
      <xdr:row>33</xdr:row>
      <xdr:rowOff>107950</xdr:rowOff>
    </xdr:to>
    <xdr:sp macro="" textlink="">
      <xdr:nvSpPr>
        <xdr:cNvPr id="400" name="楕円 399"/>
        <xdr:cNvSpPr/>
      </xdr:nvSpPr>
      <xdr:spPr>
        <a:xfrm>
          <a:off x="138176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57150</xdr:rowOff>
    </xdr:from>
    <xdr:to xmlns:xdr="http://schemas.openxmlformats.org/drawingml/2006/spreadsheetDrawing">
      <xdr:col>81</xdr:col>
      <xdr:colOff>50800</xdr:colOff>
      <xdr:row>33</xdr:row>
      <xdr:rowOff>57150</xdr:rowOff>
    </xdr:to>
    <xdr:cxnSp macro="">
      <xdr:nvCxnSpPr>
        <xdr:cNvPr id="401" name="直線コネクタ 400"/>
        <xdr:cNvCxnSpPr/>
      </xdr:nvCxnSpPr>
      <xdr:spPr>
        <a:xfrm>
          <a:off x="13868400" y="5715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6350</xdr:rowOff>
    </xdr:from>
    <xdr:to xmlns:xdr="http://schemas.openxmlformats.org/drawingml/2006/spreadsheetDrawing">
      <xdr:col>72</xdr:col>
      <xdr:colOff>38100</xdr:colOff>
      <xdr:row>33</xdr:row>
      <xdr:rowOff>107950</xdr:rowOff>
    </xdr:to>
    <xdr:sp macro="" textlink="">
      <xdr:nvSpPr>
        <xdr:cNvPr id="402" name="楕円 401"/>
        <xdr:cNvSpPr/>
      </xdr:nvSpPr>
      <xdr:spPr>
        <a:xfrm>
          <a:off x="12976225" y="5664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57150</xdr:rowOff>
    </xdr:from>
    <xdr:to xmlns:xdr="http://schemas.openxmlformats.org/drawingml/2006/spreadsheetDrawing">
      <xdr:col>76</xdr:col>
      <xdr:colOff>114300</xdr:colOff>
      <xdr:row>33</xdr:row>
      <xdr:rowOff>57150</xdr:rowOff>
    </xdr:to>
    <xdr:cxnSp macro="">
      <xdr:nvCxnSpPr>
        <xdr:cNvPr id="403" name="直線コネクタ 402"/>
        <xdr:cNvCxnSpPr/>
      </xdr:nvCxnSpPr>
      <xdr:spPr>
        <a:xfrm>
          <a:off x="13027025" y="5715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66675</xdr:rowOff>
    </xdr:from>
    <xdr:ext cx="400050" cy="254000"/>
    <xdr:sp macro="" textlink="">
      <xdr:nvSpPr>
        <xdr:cNvPr id="404" name="n_1aveValue【認定こども園・幼稚園・保育所】&#10;有形固定資産減価償却率"/>
        <xdr:cNvSpPr txBox="1"/>
      </xdr:nvSpPr>
      <xdr:spPr>
        <a:xfrm>
          <a:off x="14504035" y="65817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36195</xdr:rowOff>
    </xdr:from>
    <xdr:ext cx="405130" cy="259080"/>
    <xdr:sp macro="" textlink="">
      <xdr:nvSpPr>
        <xdr:cNvPr id="405" name="n_2aveValue【認定こども園・幼稚園・保育所】&#10;有形固定資産減価償却率"/>
        <xdr:cNvSpPr txBox="1"/>
      </xdr:nvSpPr>
      <xdr:spPr>
        <a:xfrm>
          <a:off x="13675360" y="655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70485</xdr:rowOff>
    </xdr:from>
    <xdr:ext cx="405130" cy="259080"/>
    <xdr:sp macro="" textlink="">
      <xdr:nvSpPr>
        <xdr:cNvPr id="406" name="n_3aveValue【認定こども園・幼稚園・保育所】&#10;有形固定資産減価償却率"/>
        <xdr:cNvSpPr txBox="1"/>
      </xdr:nvSpPr>
      <xdr:spPr>
        <a:xfrm>
          <a:off x="12833985" y="6585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180975</xdr:colOff>
      <xdr:row>31</xdr:row>
      <xdr:rowOff>124460</xdr:rowOff>
    </xdr:from>
    <xdr:ext cx="467360" cy="259080"/>
    <xdr:sp macro="" textlink="">
      <xdr:nvSpPr>
        <xdr:cNvPr id="407" name="n_1mainValue【認定こども園・幼稚園・保育所】&#10;有形固定資産減価償却率"/>
        <xdr:cNvSpPr txBox="1"/>
      </xdr:nvSpPr>
      <xdr:spPr>
        <a:xfrm>
          <a:off x="14478000" y="5439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31</xdr:row>
      <xdr:rowOff>124460</xdr:rowOff>
    </xdr:from>
    <xdr:ext cx="469900" cy="259080"/>
    <xdr:sp macro="" textlink="">
      <xdr:nvSpPr>
        <xdr:cNvPr id="408" name="n_2mainValue【認定こども園・幼稚園・保育所】&#10;有形固定資産減価償却率"/>
        <xdr:cNvSpPr txBox="1"/>
      </xdr:nvSpPr>
      <xdr:spPr>
        <a:xfrm>
          <a:off x="13642975" y="543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31</xdr:row>
      <xdr:rowOff>124460</xdr:rowOff>
    </xdr:from>
    <xdr:ext cx="467360" cy="259080"/>
    <xdr:sp macro="" textlink="">
      <xdr:nvSpPr>
        <xdr:cNvPr id="409" name="n_3mainValue【認定こども園・幼稚園・保育所】&#10;有形固定資産減価償却率"/>
        <xdr:cNvSpPr txBox="1"/>
      </xdr:nvSpPr>
      <xdr:spPr>
        <a:xfrm>
          <a:off x="12801600" y="5439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10" name="正方形/長方形 409"/>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11" name="正方形/長方形 410"/>
        <xdr:cNvSpPr/>
      </xdr:nvSpPr>
      <xdr:spPr>
        <a:xfrm>
          <a:off x="175006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12" name="正方形/長方形 411"/>
        <xdr:cNvSpPr/>
      </xdr:nvSpPr>
      <xdr:spPr>
        <a:xfrm>
          <a:off x="175006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13" name="正方形/長方形 412"/>
        <xdr:cNvSpPr/>
      </xdr:nvSpPr>
      <xdr:spPr>
        <a:xfrm>
          <a:off x="1845945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14" name="正方形/長方形 413"/>
        <xdr:cNvSpPr/>
      </xdr:nvSpPr>
      <xdr:spPr>
        <a:xfrm>
          <a:off x="1845945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15" name="正方形/長方形 414"/>
        <xdr:cNvSpPr/>
      </xdr:nvSpPr>
      <xdr:spPr>
        <a:xfrm>
          <a:off x="195453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16" name="正方形/長方形 415"/>
        <xdr:cNvSpPr/>
      </xdr:nvSpPr>
      <xdr:spPr>
        <a:xfrm>
          <a:off x="195453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7" name="正方形/長方形 416"/>
        <xdr:cNvSpPr/>
      </xdr:nvSpPr>
      <xdr:spPr>
        <a:xfrm>
          <a:off x="17373600" y="533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18" name="テキスト ボックス 417"/>
        <xdr:cNvSpPr txBox="1"/>
      </xdr:nvSpPr>
      <xdr:spPr>
        <a:xfrm>
          <a:off x="17345025"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19" name="直線コネクタ 418"/>
        <xdr:cNvCxnSpPr/>
      </xdr:nvCxnSpPr>
      <xdr:spPr>
        <a:xfrm>
          <a:off x="17373600" y="762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20" name="直線コネクタ 419"/>
        <xdr:cNvCxnSpPr/>
      </xdr:nvCxnSpPr>
      <xdr:spPr>
        <a:xfrm>
          <a:off x="17373600" y="729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7360" cy="254000"/>
    <xdr:sp macro="" textlink="">
      <xdr:nvSpPr>
        <xdr:cNvPr id="421" name="テキスト ボックス 420"/>
        <xdr:cNvSpPr txBox="1"/>
      </xdr:nvSpPr>
      <xdr:spPr>
        <a:xfrm>
          <a:off x="16934815" y="715137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22" name="直線コネクタ 421"/>
        <xdr:cNvCxnSpPr/>
      </xdr:nvCxnSpPr>
      <xdr:spPr>
        <a:xfrm>
          <a:off x="17373600" y="696722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7360" cy="259080"/>
    <xdr:sp macro="" textlink="">
      <xdr:nvSpPr>
        <xdr:cNvPr id="423" name="テキスト ボックス 422"/>
        <xdr:cNvSpPr txBox="1"/>
      </xdr:nvSpPr>
      <xdr:spPr>
        <a:xfrm>
          <a:off x="16934815" y="682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24" name="直線コネクタ 423"/>
        <xdr:cNvCxnSpPr/>
      </xdr:nvCxnSpPr>
      <xdr:spPr>
        <a:xfrm>
          <a:off x="17373600" y="664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7360" cy="254000"/>
    <xdr:sp macro="" textlink="">
      <xdr:nvSpPr>
        <xdr:cNvPr id="425" name="テキスト ボックス 424"/>
        <xdr:cNvSpPr txBox="1"/>
      </xdr:nvSpPr>
      <xdr:spPr>
        <a:xfrm>
          <a:off x="16934815" y="649859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26" name="直線コネクタ 425"/>
        <xdr:cNvCxnSpPr/>
      </xdr:nvCxnSpPr>
      <xdr:spPr>
        <a:xfrm>
          <a:off x="17373600" y="631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7360" cy="258445"/>
    <xdr:sp macro="" textlink="">
      <xdr:nvSpPr>
        <xdr:cNvPr id="427" name="テキスト ボックス 426"/>
        <xdr:cNvSpPr txBox="1"/>
      </xdr:nvSpPr>
      <xdr:spPr>
        <a:xfrm>
          <a:off x="16934815" y="617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28" name="直線コネクタ 427"/>
        <xdr:cNvCxnSpPr/>
      </xdr:nvCxnSpPr>
      <xdr:spPr>
        <a:xfrm>
          <a:off x="17373600" y="5987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7360" cy="259080"/>
    <xdr:sp macro="" textlink="">
      <xdr:nvSpPr>
        <xdr:cNvPr id="429" name="テキスト ボックス 428"/>
        <xdr:cNvSpPr txBox="1"/>
      </xdr:nvSpPr>
      <xdr:spPr>
        <a:xfrm>
          <a:off x="16934815" y="584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30" name="直線コネクタ 429"/>
        <xdr:cNvCxnSpPr/>
      </xdr:nvCxnSpPr>
      <xdr:spPr>
        <a:xfrm>
          <a:off x="17373600" y="566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7360" cy="254000"/>
    <xdr:sp macro="" textlink="">
      <xdr:nvSpPr>
        <xdr:cNvPr id="431" name="テキスト ボックス 430"/>
        <xdr:cNvSpPr txBox="1"/>
      </xdr:nvSpPr>
      <xdr:spPr>
        <a:xfrm>
          <a:off x="16934815" y="551815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32" name="直線コネクタ 431"/>
        <xdr:cNvCxnSpPr/>
      </xdr:nvCxnSpPr>
      <xdr:spPr>
        <a:xfrm>
          <a:off x="17373600" y="533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7360" cy="259080"/>
    <xdr:sp macro="" textlink="">
      <xdr:nvSpPr>
        <xdr:cNvPr id="433" name="テキスト ボックス 432"/>
        <xdr:cNvSpPr txBox="1"/>
      </xdr:nvSpPr>
      <xdr:spPr>
        <a:xfrm>
          <a:off x="16934815"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34" name="【認定こども園・幼稚園・保育所】&#10;一人当たり面積グラフ枠"/>
        <xdr:cNvSpPr/>
      </xdr:nvSpPr>
      <xdr:spPr>
        <a:xfrm>
          <a:off x="17373600" y="533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35560</xdr:rowOff>
    </xdr:from>
    <xdr:to xmlns:xdr="http://schemas.openxmlformats.org/drawingml/2006/spreadsheetDrawing">
      <xdr:col>116</xdr:col>
      <xdr:colOff>62865</xdr:colOff>
      <xdr:row>41</xdr:row>
      <xdr:rowOff>90805</xdr:rowOff>
    </xdr:to>
    <xdr:cxnSp macro="">
      <xdr:nvCxnSpPr>
        <xdr:cNvPr id="435" name="直線コネクタ 434"/>
        <xdr:cNvCxnSpPr/>
      </xdr:nvCxnSpPr>
      <xdr:spPr>
        <a:xfrm flipV="1">
          <a:off x="21055965" y="569341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94615</xdr:rowOff>
    </xdr:from>
    <xdr:ext cx="464820" cy="259080"/>
    <xdr:sp macro="" textlink="">
      <xdr:nvSpPr>
        <xdr:cNvPr id="436" name="【認定こども園・幼稚園・保育所】&#10;一人当たり面積最小値テキスト"/>
        <xdr:cNvSpPr txBox="1"/>
      </xdr:nvSpPr>
      <xdr:spPr>
        <a:xfrm>
          <a:off x="21094700" y="71240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90805</xdr:rowOff>
    </xdr:from>
    <xdr:to xmlns:xdr="http://schemas.openxmlformats.org/drawingml/2006/spreadsheetDrawing">
      <xdr:col>116</xdr:col>
      <xdr:colOff>152400</xdr:colOff>
      <xdr:row>41</xdr:row>
      <xdr:rowOff>90805</xdr:rowOff>
    </xdr:to>
    <xdr:cxnSp macro="">
      <xdr:nvCxnSpPr>
        <xdr:cNvPr id="437" name="直線コネクタ 436"/>
        <xdr:cNvCxnSpPr/>
      </xdr:nvCxnSpPr>
      <xdr:spPr>
        <a:xfrm>
          <a:off x="20977225" y="712025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153670</xdr:rowOff>
    </xdr:from>
    <xdr:ext cx="464820" cy="259080"/>
    <xdr:sp macro="" textlink="">
      <xdr:nvSpPr>
        <xdr:cNvPr id="438" name="【認定こども園・幼稚園・保育所】&#10;一人当たり面積最大値テキスト"/>
        <xdr:cNvSpPr txBox="1"/>
      </xdr:nvSpPr>
      <xdr:spPr>
        <a:xfrm>
          <a:off x="21094700" y="54686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35560</xdr:rowOff>
    </xdr:from>
    <xdr:to xmlns:xdr="http://schemas.openxmlformats.org/drawingml/2006/spreadsheetDrawing">
      <xdr:col>116</xdr:col>
      <xdr:colOff>152400</xdr:colOff>
      <xdr:row>33</xdr:row>
      <xdr:rowOff>35560</xdr:rowOff>
    </xdr:to>
    <xdr:cxnSp macro="">
      <xdr:nvCxnSpPr>
        <xdr:cNvPr id="439" name="直線コネクタ 438"/>
        <xdr:cNvCxnSpPr/>
      </xdr:nvCxnSpPr>
      <xdr:spPr>
        <a:xfrm>
          <a:off x="20977225" y="56934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125095</xdr:rowOff>
    </xdr:from>
    <xdr:ext cx="464820" cy="258445"/>
    <xdr:sp macro="" textlink="">
      <xdr:nvSpPr>
        <xdr:cNvPr id="440" name="【認定こども園・幼稚園・保育所】&#10;一人当たり面積平均値テキスト"/>
        <xdr:cNvSpPr txBox="1"/>
      </xdr:nvSpPr>
      <xdr:spPr>
        <a:xfrm>
          <a:off x="21094700" y="6297295"/>
          <a:ext cx="46482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102235</xdr:rowOff>
    </xdr:from>
    <xdr:to xmlns:xdr="http://schemas.openxmlformats.org/drawingml/2006/spreadsheetDrawing">
      <xdr:col>116</xdr:col>
      <xdr:colOff>114300</xdr:colOff>
      <xdr:row>38</xdr:row>
      <xdr:rowOff>32385</xdr:rowOff>
    </xdr:to>
    <xdr:sp macro="" textlink="">
      <xdr:nvSpPr>
        <xdr:cNvPr id="441" name="フローチャート: 判断 440"/>
        <xdr:cNvSpPr/>
      </xdr:nvSpPr>
      <xdr:spPr>
        <a:xfrm>
          <a:off x="210058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88900</xdr:rowOff>
    </xdr:from>
    <xdr:to xmlns:xdr="http://schemas.openxmlformats.org/drawingml/2006/spreadsheetDrawing">
      <xdr:col>112</xdr:col>
      <xdr:colOff>38100</xdr:colOff>
      <xdr:row>38</xdr:row>
      <xdr:rowOff>19050</xdr:rowOff>
    </xdr:to>
    <xdr:sp macro="" textlink="">
      <xdr:nvSpPr>
        <xdr:cNvPr id="442" name="フローチャート: 判断 441"/>
        <xdr:cNvSpPr/>
      </xdr:nvSpPr>
      <xdr:spPr>
        <a:xfrm>
          <a:off x="20215225" y="64325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160655</xdr:rowOff>
    </xdr:from>
    <xdr:to xmlns:xdr="http://schemas.openxmlformats.org/drawingml/2006/spreadsheetDrawing">
      <xdr:col>107</xdr:col>
      <xdr:colOff>101600</xdr:colOff>
      <xdr:row>38</xdr:row>
      <xdr:rowOff>90805</xdr:rowOff>
    </xdr:to>
    <xdr:sp macro="" textlink="">
      <xdr:nvSpPr>
        <xdr:cNvPr id="443" name="フローチャート: 判断 442"/>
        <xdr:cNvSpPr/>
      </xdr:nvSpPr>
      <xdr:spPr>
        <a:xfrm>
          <a:off x="19364325"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160655</xdr:rowOff>
    </xdr:from>
    <xdr:to xmlns:xdr="http://schemas.openxmlformats.org/drawingml/2006/spreadsheetDrawing">
      <xdr:col>102</xdr:col>
      <xdr:colOff>165100</xdr:colOff>
      <xdr:row>38</xdr:row>
      <xdr:rowOff>90805</xdr:rowOff>
    </xdr:to>
    <xdr:sp macro="" textlink="">
      <xdr:nvSpPr>
        <xdr:cNvPr id="444" name="フローチャート: 判断 443"/>
        <xdr:cNvSpPr/>
      </xdr:nvSpPr>
      <xdr:spPr>
        <a:xfrm>
          <a:off x="1852295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45" name="テキスト ボックス 444"/>
        <xdr:cNvSpPr txBox="1"/>
      </xdr:nvSpPr>
      <xdr:spPr>
        <a:xfrm>
          <a:off x="2087562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56920" cy="259080"/>
    <xdr:sp macro="" textlink="">
      <xdr:nvSpPr>
        <xdr:cNvPr id="446" name="テキスト ボックス 445"/>
        <xdr:cNvSpPr txBox="1"/>
      </xdr:nvSpPr>
      <xdr:spPr>
        <a:xfrm>
          <a:off x="200850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56920" cy="259080"/>
    <xdr:sp macro="" textlink="">
      <xdr:nvSpPr>
        <xdr:cNvPr id="447" name="テキスト ボックス 446"/>
        <xdr:cNvSpPr txBox="1"/>
      </xdr:nvSpPr>
      <xdr:spPr>
        <a:xfrm>
          <a:off x="192341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59460" cy="259080"/>
    <xdr:sp macro="" textlink="">
      <xdr:nvSpPr>
        <xdr:cNvPr id="448" name="テキスト ボックス 447"/>
        <xdr:cNvSpPr txBox="1"/>
      </xdr:nvSpPr>
      <xdr:spPr>
        <a:xfrm>
          <a:off x="1839277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56920" cy="259080"/>
    <xdr:sp macro="" textlink="">
      <xdr:nvSpPr>
        <xdr:cNvPr id="449" name="テキスト ボックス 448"/>
        <xdr:cNvSpPr txBox="1"/>
      </xdr:nvSpPr>
      <xdr:spPr>
        <a:xfrm>
          <a:off x="175514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36830</xdr:rowOff>
    </xdr:from>
    <xdr:to xmlns:xdr="http://schemas.openxmlformats.org/drawingml/2006/spreadsheetDrawing">
      <xdr:col>116</xdr:col>
      <xdr:colOff>114300</xdr:colOff>
      <xdr:row>41</xdr:row>
      <xdr:rowOff>138430</xdr:rowOff>
    </xdr:to>
    <xdr:sp macro="" textlink="">
      <xdr:nvSpPr>
        <xdr:cNvPr id="450" name="楕円 449"/>
        <xdr:cNvSpPr/>
      </xdr:nvSpPr>
      <xdr:spPr>
        <a:xfrm>
          <a:off x="210058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123190</xdr:rowOff>
    </xdr:from>
    <xdr:ext cx="464820" cy="254000"/>
    <xdr:sp macro="" textlink="">
      <xdr:nvSpPr>
        <xdr:cNvPr id="451" name="【認定こども園・幼稚園・保育所】&#10;一人当たり面積該当値テキスト"/>
        <xdr:cNvSpPr txBox="1"/>
      </xdr:nvSpPr>
      <xdr:spPr>
        <a:xfrm>
          <a:off x="21094700" y="6981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40640</xdr:rowOff>
    </xdr:from>
    <xdr:to xmlns:xdr="http://schemas.openxmlformats.org/drawingml/2006/spreadsheetDrawing">
      <xdr:col>112</xdr:col>
      <xdr:colOff>38100</xdr:colOff>
      <xdr:row>41</xdr:row>
      <xdr:rowOff>141605</xdr:rowOff>
    </xdr:to>
    <xdr:sp macro="" textlink="">
      <xdr:nvSpPr>
        <xdr:cNvPr id="452" name="楕円 451"/>
        <xdr:cNvSpPr/>
      </xdr:nvSpPr>
      <xdr:spPr>
        <a:xfrm>
          <a:off x="20215225" y="7070090"/>
          <a:ext cx="9207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87630</xdr:rowOff>
    </xdr:from>
    <xdr:to xmlns:xdr="http://schemas.openxmlformats.org/drawingml/2006/spreadsheetDrawing">
      <xdr:col>116</xdr:col>
      <xdr:colOff>63500</xdr:colOff>
      <xdr:row>41</xdr:row>
      <xdr:rowOff>90805</xdr:rowOff>
    </xdr:to>
    <xdr:cxnSp macro="">
      <xdr:nvCxnSpPr>
        <xdr:cNvPr id="453" name="直線コネクタ 452"/>
        <xdr:cNvCxnSpPr/>
      </xdr:nvCxnSpPr>
      <xdr:spPr>
        <a:xfrm flipV="1">
          <a:off x="20266025" y="7117080"/>
          <a:ext cx="7905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43180</xdr:rowOff>
    </xdr:from>
    <xdr:to xmlns:xdr="http://schemas.openxmlformats.org/drawingml/2006/spreadsheetDrawing">
      <xdr:col>107</xdr:col>
      <xdr:colOff>101600</xdr:colOff>
      <xdr:row>41</xdr:row>
      <xdr:rowOff>144780</xdr:rowOff>
    </xdr:to>
    <xdr:sp macro="" textlink="">
      <xdr:nvSpPr>
        <xdr:cNvPr id="454" name="楕円 453"/>
        <xdr:cNvSpPr/>
      </xdr:nvSpPr>
      <xdr:spPr>
        <a:xfrm>
          <a:off x="19364325" y="70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90805</xdr:rowOff>
    </xdr:from>
    <xdr:to xmlns:xdr="http://schemas.openxmlformats.org/drawingml/2006/spreadsheetDrawing">
      <xdr:col>111</xdr:col>
      <xdr:colOff>177800</xdr:colOff>
      <xdr:row>41</xdr:row>
      <xdr:rowOff>93980</xdr:rowOff>
    </xdr:to>
    <xdr:cxnSp macro="">
      <xdr:nvCxnSpPr>
        <xdr:cNvPr id="455" name="直線コネクタ 454"/>
        <xdr:cNvCxnSpPr/>
      </xdr:nvCxnSpPr>
      <xdr:spPr>
        <a:xfrm flipV="1">
          <a:off x="19415125" y="7120255"/>
          <a:ext cx="8509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46355</xdr:rowOff>
    </xdr:from>
    <xdr:to xmlns:xdr="http://schemas.openxmlformats.org/drawingml/2006/spreadsheetDrawing">
      <xdr:col>102</xdr:col>
      <xdr:colOff>165100</xdr:colOff>
      <xdr:row>41</xdr:row>
      <xdr:rowOff>147955</xdr:rowOff>
    </xdr:to>
    <xdr:sp macro="" textlink="">
      <xdr:nvSpPr>
        <xdr:cNvPr id="456" name="楕円 455"/>
        <xdr:cNvSpPr/>
      </xdr:nvSpPr>
      <xdr:spPr>
        <a:xfrm>
          <a:off x="1852295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93980</xdr:rowOff>
    </xdr:from>
    <xdr:to xmlns:xdr="http://schemas.openxmlformats.org/drawingml/2006/spreadsheetDrawing">
      <xdr:col>107</xdr:col>
      <xdr:colOff>50800</xdr:colOff>
      <xdr:row>41</xdr:row>
      <xdr:rowOff>97790</xdr:rowOff>
    </xdr:to>
    <xdr:cxnSp macro="">
      <xdr:nvCxnSpPr>
        <xdr:cNvPr id="457" name="直線コネクタ 456"/>
        <xdr:cNvCxnSpPr/>
      </xdr:nvCxnSpPr>
      <xdr:spPr>
        <a:xfrm flipV="1">
          <a:off x="18573750" y="7123430"/>
          <a:ext cx="8413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36</xdr:row>
      <xdr:rowOff>35560</xdr:rowOff>
    </xdr:from>
    <xdr:ext cx="469900" cy="259080"/>
    <xdr:sp macro="" textlink="">
      <xdr:nvSpPr>
        <xdr:cNvPr id="458" name="n_1aveValue【認定こども園・幼稚園・保育所】&#10;一人当たり面積"/>
        <xdr:cNvSpPr txBox="1"/>
      </xdr:nvSpPr>
      <xdr:spPr>
        <a:xfrm>
          <a:off x="20027900" y="620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107315</xdr:rowOff>
    </xdr:from>
    <xdr:ext cx="467360" cy="259080"/>
    <xdr:sp macro="" textlink="">
      <xdr:nvSpPr>
        <xdr:cNvPr id="459" name="n_2aveValue【認定こども園・幼稚園・保育所】&#10;一人当たり面積"/>
        <xdr:cNvSpPr txBox="1"/>
      </xdr:nvSpPr>
      <xdr:spPr>
        <a:xfrm>
          <a:off x="19189700" y="6279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107315</xdr:rowOff>
    </xdr:from>
    <xdr:ext cx="469900" cy="259080"/>
    <xdr:sp macro="" textlink="">
      <xdr:nvSpPr>
        <xdr:cNvPr id="460" name="n_3aveValue【認定こども園・幼稚園・保育所】&#10;一人当たり面積"/>
        <xdr:cNvSpPr txBox="1"/>
      </xdr:nvSpPr>
      <xdr:spPr>
        <a:xfrm>
          <a:off x="18348325" y="6279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132715</xdr:rowOff>
    </xdr:from>
    <xdr:ext cx="469900" cy="254000"/>
    <xdr:sp macro="" textlink="">
      <xdr:nvSpPr>
        <xdr:cNvPr id="461" name="n_1mainValue【認定こども園・幼稚園・保育所】&#10;一人当たり面積"/>
        <xdr:cNvSpPr txBox="1"/>
      </xdr:nvSpPr>
      <xdr:spPr>
        <a:xfrm>
          <a:off x="20027900" y="71621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135890</xdr:rowOff>
    </xdr:from>
    <xdr:ext cx="467360" cy="259080"/>
    <xdr:sp macro="" textlink="">
      <xdr:nvSpPr>
        <xdr:cNvPr id="462" name="n_2mainValue【認定こども園・幼稚園・保育所】&#10;一人当たり面積"/>
        <xdr:cNvSpPr txBox="1"/>
      </xdr:nvSpPr>
      <xdr:spPr>
        <a:xfrm>
          <a:off x="19189700" y="71653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139065</xdr:rowOff>
    </xdr:from>
    <xdr:ext cx="469900" cy="259080"/>
    <xdr:sp macro="" textlink="">
      <xdr:nvSpPr>
        <xdr:cNvPr id="463" name="n_3mainValue【認定こども園・幼稚園・保育所】&#10;一人当たり面積"/>
        <xdr:cNvSpPr txBox="1"/>
      </xdr:nvSpPr>
      <xdr:spPr>
        <a:xfrm>
          <a:off x="18348325" y="716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64" name="正方形/長方形 463"/>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65" name="正方形/長方形 464"/>
        <xdr:cNvSpPr/>
      </xdr:nvSpPr>
      <xdr:spPr>
        <a:xfrm>
          <a:off x="1194435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66" name="正方形/長方形 465"/>
        <xdr:cNvSpPr/>
      </xdr:nvSpPr>
      <xdr:spPr>
        <a:xfrm>
          <a:off x="1194435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67" name="正方形/長方形 466"/>
        <xdr:cNvSpPr/>
      </xdr:nvSpPr>
      <xdr:spPr>
        <a:xfrm>
          <a:off x="12912725"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68" name="正方形/長方形 467"/>
        <xdr:cNvSpPr/>
      </xdr:nvSpPr>
      <xdr:spPr>
        <a:xfrm>
          <a:off x="12912725"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69" name="正方形/長方形 468"/>
        <xdr:cNvSpPr/>
      </xdr:nvSpPr>
      <xdr:spPr>
        <a:xfrm>
          <a:off x="13998575"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70" name="正方形/長方形 469"/>
        <xdr:cNvSpPr/>
      </xdr:nvSpPr>
      <xdr:spPr>
        <a:xfrm>
          <a:off x="13998575"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71" name="正方形/長方形 470"/>
        <xdr:cNvSpPr/>
      </xdr:nvSpPr>
      <xdr:spPr>
        <a:xfrm>
          <a:off x="11826875" y="914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5425"/>
    <xdr:sp macro="" textlink="">
      <xdr:nvSpPr>
        <xdr:cNvPr id="472" name="テキスト ボックス 471"/>
        <xdr:cNvSpPr txBox="1"/>
      </xdr:nvSpPr>
      <xdr:spPr>
        <a:xfrm>
          <a:off x="11788775"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73" name="直線コネクタ 472"/>
        <xdr:cNvCxnSpPr/>
      </xdr:nvCxnSpPr>
      <xdr:spPr>
        <a:xfrm>
          <a:off x="11826875" y="1143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0685" cy="254000"/>
    <xdr:sp macro="" textlink="">
      <xdr:nvSpPr>
        <xdr:cNvPr id="474" name="テキスト ボックス 473"/>
        <xdr:cNvSpPr txBox="1"/>
      </xdr:nvSpPr>
      <xdr:spPr>
        <a:xfrm>
          <a:off x="11442700" y="112877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75" name="直線コネクタ 474"/>
        <xdr:cNvCxnSpPr/>
      </xdr:nvCxnSpPr>
      <xdr:spPr>
        <a:xfrm>
          <a:off x="11826875" y="1110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0685" cy="259080"/>
    <xdr:sp macro="" textlink="">
      <xdr:nvSpPr>
        <xdr:cNvPr id="476" name="テキスト ボックス 475"/>
        <xdr:cNvSpPr txBox="1"/>
      </xdr:nvSpPr>
      <xdr:spPr>
        <a:xfrm>
          <a:off x="11442700" y="109613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77" name="直線コネクタ 476"/>
        <xdr:cNvCxnSpPr/>
      </xdr:nvCxnSpPr>
      <xdr:spPr>
        <a:xfrm>
          <a:off x="11826875" y="10776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0685" cy="259080"/>
    <xdr:sp macro="" textlink="">
      <xdr:nvSpPr>
        <xdr:cNvPr id="478" name="テキスト ボックス 477"/>
        <xdr:cNvSpPr txBox="1"/>
      </xdr:nvSpPr>
      <xdr:spPr>
        <a:xfrm>
          <a:off x="11442700" y="10634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79" name="直線コネクタ 478"/>
        <xdr:cNvCxnSpPr/>
      </xdr:nvCxnSpPr>
      <xdr:spPr>
        <a:xfrm>
          <a:off x="11826875" y="1045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0685" cy="254000"/>
    <xdr:sp macro="" textlink="">
      <xdr:nvSpPr>
        <xdr:cNvPr id="480" name="テキスト ボックス 479"/>
        <xdr:cNvSpPr txBox="1"/>
      </xdr:nvSpPr>
      <xdr:spPr>
        <a:xfrm>
          <a:off x="11442700" y="10307955"/>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81" name="直線コネクタ 480"/>
        <xdr:cNvCxnSpPr/>
      </xdr:nvCxnSpPr>
      <xdr:spPr>
        <a:xfrm>
          <a:off x="11826875" y="1012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0685" cy="259080"/>
    <xdr:sp macro="" textlink="">
      <xdr:nvSpPr>
        <xdr:cNvPr id="482" name="テキスト ボックス 481"/>
        <xdr:cNvSpPr txBox="1"/>
      </xdr:nvSpPr>
      <xdr:spPr>
        <a:xfrm>
          <a:off x="11442700" y="99815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83" name="直線コネクタ 482"/>
        <xdr:cNvCxnSpPr/>
      </xdr:nvCxnSpPr>
      <xdr:spPr>
        <a:xfrm>
          <a:off x="11826875" y="9797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0685" cy="254000"/>
    <xdr:sp macro="" textlink="">
      <xdr:nvSpPr>
        <xdr:cNvPr id="484" name="テキスト ボックス 483"/>
        <xdr:cNvSpPr txBox="1"/>
      </xdr:nvSpPr>
      <xdr:spPr>
        <a:xfrm>
          <a:off x="11442700" y="9655175"/>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85" name="直線コネクタ 484"/>
        <xdr:cNvCxnSpPr/>
      </xdr:nvCxnSpPr>
      <xdr:spPr>
        <a:xfrm>
          <a:off x="11826875" y="947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0685" cy="259080"/>
    <xdr:sp macro="" textlink="">
      <xdr:nvSpPr>
        <xdr:cNvPr id="486" name="テキスト ボックス 485"/>
        <xdr:cNvSpPr txBox="1"/>
      </xdr:nvSpPr>
      <xdr:spPr>
        <a:xfrm>
          <a:off x="11442700" y="93281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87" name="直線コネクタ 486"/>
        <xdr:cNvCxnSpPr/>
      </xdr:nvCxnSpPr>
      <xdr:spPr>
        <a:xfrm>
          <a:off x="11826875" y="914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4820" cy="254000"/>
    <xdr:sp macro="" textlink="">
      <xdr:nvSpPr>
        <xdr:cNvPr id="488" name="テキスト ボックス 487"/>
        <xdr:cNvSpPr txBox="1"/>
      </xdr:nvSpPr>
      <xdr:spPr>
        <a:xfrm>
          <a:off x="11388090" y="90017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89" name="【学校施設】&#10;有形固定資産減価償却率グラフ枠"/>
        <xdr:cNvSpPr/>
      </xdr:nvSpPr>
      <xdr:spPr>
        <a:xfrm>
          <a:off x="11826875" y="914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52070</xdr:rowOff>
    </xdr:from>
    <xdr:to xmlns:xdr="http://schemas.openxmlformats.org/drawingml/2006/spreadsheetDrawing">
      <xdr:col>85</xdr:col>
      <xdr:colOff>126365</xdr:colOff>
      <xdr:row>64</xdr:row>
      <xdr:rowOff>114300</xdr:rowOff>
    </xdr:to>
    <xdr:cxnSp macro="">
      <xdr:nvCxnSpPr>
        <xdr:cNvPr id="490" name="直線コネクタ 489"/>
        <xdr:cNvCxnSpPr/>
      </xdr:nvCxnSpPr>
      <xdr:spPr>
        <a:xfrm flipV="1">
          <a:off x="15509240" y="96532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118110</xdr:rowOff>
    </xdr:from>
    <xdr:ext cx="400050" cy="259080"/>
    <xdr:sp macro="" textlink="">
      <xdr:nvSpPr>
        <xdr:cNvPr id="491" name="【学校施設】&#10;有形固定資産減価償却率最小値テキスト"/>
        <xdr:cNvSpPr txBox="1"/>
      </xdr:nvSpPr>
      <xdr:spPr>
        <a:xfrm>
          <a:off x="15547975" y="110909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114300</xdr:rowOff>
    </xdr:from>
    <xdr:to xmlns:xdr="http://schemas.openxmlformats.org/drawingml/2006/spreadsheetDrawing">
      <xdr:col>86</xdr:col>
      <xdr:colOff>25400</xdr:colOff>
      <xdr:row>64</xdr:row>
      <xdr:rowOff>114300</xdr:rowOff>
    </xdr:to>
    <xdr:cxnSp macro="">
      <xdr:nvCxnSpPr>
        <xdr:cNvPr id="492" name="直線コネクタ 491"/>
        <xdr:cNvCxnSpPr/>
      </xdr:nvCxnSpPr>
      <xdr:spPr>
        <a:xfrm>
          <a:off x="15420975" y="110871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170180</xdr:rowOff>
    </xdr:from>
    <xdr:ext cx="400050" cy="259080"/>
    <xdr:sp macro="" textlink="">
      <xdr:nvSpPr>
        <xdr:cNvPr id="493" name="【学校施設】&#10;有形固定資産減価償却率最大値テキスト"/>
        <xdr:cNvSpPr txBox="1"/>
      </xdr:nvSpPr>
      <xdr:spPr>
        <a:xfrm>
          <a:off x="15547975" y="94284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52070</xdr:rowOff>
    </xdr:from>
    <xdr:to xmlns:xdr="http://schemas.openxmlformats.org/drawingml/2006/spreadsheetDrawing">
      <xdr:col>86</xdr:col>
      <xdr:colOff>25400</xdr:colOff>
      <xdr:row>56</xdr:row>
      <xdr:rowOff>52070</xdr:rowOff>
    </xdr:to>
    <xdr:cxnSp macro="">
      <xdr:nvCxnSpPr>
        <xdr:cNvPr id="494" name="直線コネクタ 493"/>
        <xdr:cNvCxnSpPr/>
      </xdr:nvCxnSpPr>
      <xdr:spPr>
        <a:xfrm>
          <a:off x="15420975" y="965327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89535</xdr:rowOff>
    </xdr:from>
    <xdr:ext cx="400050" cy="254000"/>
    <xdr:sp macro="" textlink="">
      <xdr:nvSpPr>
        <xdr:cNvPr id="495" name="【学校施設】&#10;有形固定資産減価償却率平均値テキスト"/>
        <xdr:cNvSpPr txBox="1"/>
      </xdr:nvSpPr>
      <xdr:spPr>
        <a:xfrm>
          <a:off x="15547975" y="10205085"/>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66675</xdr:rowOff>
    </xdr:from>
    <xdr:to xmlns:xdr="http://schemas.openxmlformats.org/drawingml/2006/spreadsheetDrawing">
      <xdr:col>85</xdr:col>
      <xdr:colOff>177800</xdr:colOff>
      <xdr:row>60</xdr:row>
      <xdr:rowOff>168275</xdr:rowOff>
    </xdr:to>
    <xdr:sp macro="" textlink="">
      <xdr:nvSpPr>
        <xdr:cNvPr id="496" name="フローチャート: 判断 495"/>
        <xdr:cNvSpPr/>
      </xdr:nvSpPr>
      <xdr:spPr>
        <a:xfrm>
          <a:off x="15459075"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141605</xdr:rowOff>
    </xdr:from>
    <xdr:to xmlns:xdr="http://schemas.openxmlformats.org/drawingml/2006/spreadsheetDrawing">
      <xdr:col>81</xdr:col>
      <xdr:colOff>101600</xdr:colOff>
      <xdr:row>61</xdr:row>
      <xdr:rowOff>71755</xdr:rowOff>
    </xdr:to>
    <xdr:sp macro="" textlink="">
      <xdr:nvSpPr>
        <xdr:cNvPr id="497" name="フローチャート: 判断 496"/>
        <xdr:cNvSpPr/>
      </xdr:nvSpPr>
      <xdr:spPr>
        <a:xfrm>
          <a:off x="14658975"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168275</xdr:rowOff>
    </xdr:from>
    <xdr:to xmlns:xdr="http://schemas.openxmlformats.org/drawingml/2006/spreadsheetDrawing">
      <xdr:col>76</xdr:col>
      <xdr:colOff>165100</xdr:colOff>
      <xdr:row>61</xdr:row>
      <xdr:rowOff>98425</xdr:rowOff>
    </xdr:to>
    <xdr:sp macro="" textlink="">
      <xdr:nvSpPr>
        <xdr:cNvPr id="498" name="フローチャート: 判断 497"/>
        <xdr:cNvSpPr/>
      </xdr:nvSpPr>
      <xdr:spPr>
        <a:xfrm>
          <a:off x="138176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109220</xdr:rowOff>
    </xdr:from>
    <xdr:to xmlns:xdr="http://schemas.openxmlformats.org/drawingml/2006/spreadsheetDrawing">
      <xdr:col>72</xdr:col>
      <xdr:colOff>38100</xdr:colOff>
      <xdr:row>61</xdr:row>
      <xdr:rowOff>39370</xdr:rowOff>
    </xdr:to>
    <xdr:sp macro="" textlink="">
      <xdr:nvSpPr>
        <xdr:cNvPr id="499" name="フローチャート: 判断 498"/>
        <xdr:cNvSpPr/>
      </xdr:nvSpPr>
      <xdr:spPr>
        <a:xfrm>
          <a:off x="12976225" y="103962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59460" cy="254000"/>
    <xdr:sp macro="" textlink="">
      <xdr:nvSpPr>
        <xdr:cNvPr id="500" name="テキスト ボックス 499"/>
        <xdr:cNvSpPr txBox="1"/>
      </xdr:nvSpPr>
      <xdr:spPr>
        <a:xfrm>
          <a:off x="15328900"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56920" cy="254000"/>
    <xdr:sp macro="" textlink="">
      <xdr:nvSpPr>
        <xdr:cNvPr id="501" name="テキスト ボックス 500"/>
        <xdr:cNvSpPr txBox="1"/>
      </xdr:nvSpPr>
      <xdr:spPr>
        <a:xfrm>
          <a:off x="145288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59460" cy="254000"/>
    <xdr:sp macro="" textlink="">
      <xdr:nvSpPr>
        <xdr:cNvPr id="502" name="テキスト ボックス 501"/>
        <xdr:cNvSpPr txBox="1"/>
      </xdr:nvSpPr>
      <xdr:spPr>
        <a:xfrm>
          <a:off x="1368742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56920" cy="254000"/>
    <xdr:sp macro="" textlink="">
      <xdr:nvSpPr>
        <xdr:cNvPr id="503" name="テキスト ボックス 502"/>
        <xdr:cNvSpPr txBox="1"/>
      </xdr:nvSpPr>
      <xdr:spPr>
        <a:xfrm>
          <a:off x="128460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56920" cy="254000"/>
    <xdr:sp macro="" textlink="">
      <xdr:nvSpPr>
        <xdr:cNvPr id="504" name="テキスト ボックス 503"/>
        <xdr:cNvSpPr txBox="1"/>
      </xdr:nvSpPr>
      <xdr:spPr>
        <a:xfrm>
          <a:off x="119951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64</xdr:row>
      <xdr:rowOff>63500</xdr:rowOff>
    </xdr:from>
    <xdr:to xmlns:xdr="http://schemas.openxmlformats.org/drawingml/2006/spreadsheetDrawing">
      <xdr:col>85</xdr:col>
      <xdr:colOff>177800</xdr:colOff>
      <xdr:row>64</xdr:row>
      <xdr:rowOff>165100</xdr:rowOff>
    </xdr:to>
    <xdr:sp macro="" textlink="">
      <xdr:nvSpPr>
        <xdr:cNvPr id="505" name="楕円 504"/>
        <xdr:cNvSpPr/>
      </xdr:nvSpPr>
      <xdr:spPr>
        <a:xfrm>
          <a:off x="15459075"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149860</xdr:rowOff>
    </xdr:from>
    <xdr:ext cx="400050" cy="259080"/>
    <xdr:sp macro="" textlink="">
      <xdr:nvSpPr>
        <xdr:cNvPr id="506" name="【学校施設】&#10;有形固定資産減価償却率該当値テキスト"/>
        <xdr:cNvSpPr txBox="1"/>
      </xdr:nvSpPr>
      <xdr:spPr>
        <a:xfrm>
          <a:off x="15547975" y="109512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64</xdr:row>
      <xdr:rowOff>135255</xdr:rowOff>
    </xdr:from>
    <xdr:to xmlns:xdr="http://schemas.openxmlformats.org/drawingml/2006/spreadsheetDrawing">
      <xdr:col>81</xdr:col>
      <xdr:colOff>101600</xdr:colOff>
      <xdr:row>65</xdr:row>
      <xdr:rowOff>65405</xdr:rowOff>
    </xdr:to>
    <xdr:sp macro="" textlink="">
      <xdr:nvSpPr>
        <xdr:cNvPr id="507" name="楕円 506"/>
        <xdr:cNvSpPr/>
      </xdr:nvSpPr>
      <xdr:spPr>
        <a:xfrm>
          <a:off x="14658975" y="111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64</xdr:row>
      <xdr:rowOff>114300</xdr:rowOff>
    </xdr:from>
    <xdr:to xmlns:xdr="http://schemas.openxmlformats.org/drawingml/2006/spreadsheetDrawing">
      <xdr:col>85</xdr:col>
      <xdr:colOff>127000</xdr:colOff>
      <xdr:row>65</xdr:row>
      <xdr:rowOff>14605</xdr:rowOff>
    </xdr:to>
    <xdr:cxnSp macro="">
      <xdr:nvCxnSpPr>
        <xdr:cNvPr id="508" name="直線コネクタ 507"/>
        <xdr:cNvCxnSpPr/>
      </xdr:nvCxnSpPr>
      <xdr:spPr>
        <a:xfrm flipV="1">
          <a:off x="14709775" y="11087100"/>
          <a:ext cx="8001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58420</xdr:rowOff>
    </xdr:from>
    <xdr:to xmlns:xdr="http://schemas.openxmlformats.org/drawingml/2006/spreadsheetDrawing">
      <xdr:col>76</xdr:col>
      <xdr:colOff>165100</xdr:colOff>
      <xdr:row>63</xdr:row>
      <xdr:rowOff>160020</xdr:rowOff>
    </xdr:to>
    <xdr:sp macro="" textlink="">
      <xdr:nvSpPr>
        <xdr:cNvPr id="509" name="楕円 508"/>
        <xdr:cNvSpPr/>
      </xdr:nvSpPr>
      <xdr:spPr>
        <a:xfrm>
          <a:off x="138176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109220</xdr:rowOff>
    </xdr:from>
    <xdr:to xmlns:xdr="http://schemas.openxmlformats.org/drawingml/2006/spreadsheetDrawing">
      <xdr:col>81</xdr:col>
      <xdr:colOff>50800</xdr:colOff>
      <xdr:row>65</xdr:row>
      <xdr:rowOff>14605</xdr:rowOff>
    </xdr:to>
    <xdr:cxnSp macro="">
      <xdr:nvCxnSpPr>
        <xdr:cNvPr id="510" name="直線コネクタ 509"/>
        <xdr:cNvCxnSpPr/>
      </xdr:nvCxnSpPr>
      <xdr:spPr>
        <a:xfrm>
          <a:off x="13868400" y="10910570"/>
          <a:ext cx="841375"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63</xdr:row>
      <xdr:rowOff>146685</xdr:rowOff>
    </xdr:from>
    <xdr:to xmlns:xdr="http://schemas.openxmlformats.org/drawingml/2006/spreadsheetDrawing">
      <xdr:col>72</xdr:col>
      <xdr:colOff>38100</xdr:colOff>
      <xdr:row>64</xdr:row>
      <xdr:rowOff>76835</xdr:rowOff>
    </xdr:to>
    <xdr:sp macro="" textlink="">
      <xdr:nvSpPr>
        <xdr:cNvPr id="511" name="楕円 510"/>
        <xdr:cNvSpPr/>
      </xdr:nvSpPr>
      <xdr:spPr>
        <a:xfrm>
          <a:off x="12976225" y="109480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109220</xdr:rowOff>
    </xdr:from>
    <xdr:to xmlns:xdr="http://schemas.openxmlformats.org/drawingml/2006/spreadsheetDrawing">
      <xdr:col>76</xdr:col>
      <xdr:colOff>114300</xdr:colOff>
      <xdr:row>64</xdr:row>
      <xdr:rowOff>26035</xdr:rowOff>
    </xdr:to>
    <xdr:cxnSp macro="">
      <xdr:nvCxnSpPr>
        <xdr:cNvPr id="512" name="直線コネクタ 511"/>
        <xdr:cNvCxnSpPr/>
      </xdr:nvCxnSpPr>
      <xdr:spPr>
        <a:xfrm flipV="1">
          <a:off x="13027025" y="10910570"/>
          <a:ext cx="84137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88265</xdr:rowOff>
    </xdr:from>
    <xdr:ext cx="400050" cy="254000"/>
    <xdr:sp macro="" textlink="">
      <xdr:nvSpPr>
        <xdr:cNvPr id="513" name="n_1aveValue【学校施設】&#10;有形固定資産減価償却率"/>
        <xdr:cNvSpPr txBox="1"/>
      </xdr:nvSpPr>
      <xdr:spPr>
        <a:xfrm>
          <a:off x="14504035" y="102038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114935</xdr:rowOff>
    </xdr:from>
    <xdr:ext cx="405130" cy="259080"/>
    <xdr:sp macro="" textlink="">
      <xdr:nvSpPr>
        <xdr:cNvPr id="514" name="n_2aveValue【学校施設】&#10;有形固定資産減価償却率"/>
        <xdr:cNvSpPr txBox="1"/>
      </xdr:nvSpPr>
      <xdr:spPr>
        <a:xfrm>
          <a:off x="13675360"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55880</xdr:rowOff>
    </xdr:from>
    <xdr:ext cx="405130" cy="259080"/>
    <xdr:sp macro="" textlink="">
      <xdr:nvSpPr>
        <xdr:cNvPr id="515" name="n_3aveValue【学校施設】&#10;有形固定資産減価償却率"/>
        <xdr:cNvSpPr txBox="1"/>
      </xdr:nvSpPr>
      <xdr:spPr>
        <a:xfrm>
          <a:off x="12833985" y="1017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65</xdr:row>
      <xdr:rowOff>56515</xdr:rowOff>
    </xdr:from>
    <xdr:ext cx="400050" cy="258445"/>
    <xdr:sp macro="" textlink="">
      <xdr:nvSpPr>
        <xdr:cNvPr id="516" name="n_1mainValue【学校施設】&#10;有形固定資産減価償却率"/>
        <xdr:cNvSpPr txBox="1"/>
      </xdr:nvSpPr>
      <xdr:spPr>
        <a:xfrm>
          <a:off x="14504035" y="112007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151130</xdr:rowOff>
    </xdr:from>
    <xdr:ext cx="405130" cy="259080"/>
    <xdr:sp macro="" textlink="">
      <xdr:nvSpPr>
        <xdr:cNvPr id="517" name="n_2mainValue【学校施設】&#10;有形固定資産減価償却率"/>
        <xdr:cNvSpPr txBox="1"/>
      </xdr:nvSpPr>
      <xdr:spPr>
        <a:xfrm>
          <a:off x="13675360" y="10952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64</xdr:row>
      <xdr:rowOff>67945</xdr:rowOff>
    </xdr:from>
    <xdr:ext cx="405130" cy="258445"/>
    <xdr:sp macro="" textlink="">
      <xdr:nvSpPr>
        <xdr:cNvPr id="518" name="n_3mainValue【学校施設】&#10;有形固定資産減価償却率"/>
        <xdr:cNvSpPr txBox="1"/>
      </xdr:nvSpPr>
      <xdr:spPr>
        <a:xfrm>
          <a:off x="12833985" y="11040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19" name="正方形/長方形 518"/>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0" name="正方形/長方形 519"/>
        <xdr:cNvSpPr/>
      </xdr:nvSpPr>
      <xdr:spPr>
        <a:xfrm>
          <a:off x="175006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1" name="正方形/長方形 520"/>
        <xdr:cNvSpPr/>
      </xdr:nvSpPr>
      <xdr:spPr>
        <a:xfrm>
          <a:off x="175006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2" name="正方形/長方形 521"/>
        <xdr:cNvSpPr/>
      </xdr:nvSpPr>
      <xdr:spPr>
        <a:xfrm>
          <a:off x="1845945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3" name="正方形/長方形 522"/>
        <xdr:cNvSpPr/>
      </xdr:nvSpPr>
      <xdr:spPr>
        <a:xfrm>
          <a:off x="1845945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4" name="正方形/長方形 523"/>
        <xdr:cNvSpPr/>
      </xdr:nvSpPr>
      <xdr:spPr>
        <a:xfrm>
          <a:off x="195453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5" name="正方形/長方形 524"/>
        <xdr:cNvSpPr/>
      </xdr:nvSpPr>
      <xdr:spPr>
        <a:xfrm>
          <a:off x="195453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6" name="正方形/長方形 525"/>
        <xdr:cNvSpPr/>
      </xdr:nvSpPr>
      <xdr:spPr>
        <a:xfrm>
          <a:off x="17373600" y="914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27" name="テキスト ボックス 526"/>
        <xdr:cNvSpPr txBox="1"/>
      </xdr:nvSpPr>
      <xdr:spPr>
        <a:xfrm>
          <a:off x="17345025"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28" name="直線コネクタ 527"/>
        <xdr:cNvCxnSpPr/>
      </xdr:nvCxnSpPr>
      <xdr:spPr>
        <a:xfrm>
          <a:off x="17373600" y="1143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54000"/>
    <xdr:sp macro="" textlink="">
      <xdr:nvSpPr>
        <xdr:cNvPr id="529" name="テキスト ボックス 528"/>
        <xdr:cNvSpPr txBox="1"/>
      </xdr:nvSpPr>
      <xdr:spPr>
        <a:xfrm>
          <a:off x="16934815" y="11287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30" name="直線コネクタ 529"/>
        <xdr:cNvCxnSpPr/>
      </xdr:nvCxnSpPr>
      <xdr:spPr>
        <a:xfrm>
          <a:off x="17373600" y="10972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7360" cy="254000"/>
    <xdr:sp macro="" textlink="">
      <xdr:nvSpPr>
        <xdr:cNvPr id="531" name="テキスト ボックス 530"/>
        <xdr:cNvSpPr txBox="1"/>
      </xdr:nvSpPr>
      <xdr:spPr>
        <a:xfrm>
          <a:off x="16934815" y="108305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32" name="直線コネクタ 531"/>
        <xdr:cNvCxnSpPr/>
      </xdr:nvCxnSpPr>
      <xdr:spPr>
        <a:xfrm>
          <a:off x="17373600" y="10515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7360" cy="254000"/>
    <xdr:sp macro="" textlink="">
      <xdr:nvSpPr>
        <xdr:cNvPr id="533" name="テキスト ボックス 532"/>
        <xdr:cNvSpPr txBox="1"/>
      </xdr:nvSpPr>
      <xdr:spPr>
        <a:xfrm>
          <a:off x="16934815" y="103733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34" name="直線コネクタ 533"/>
        <xdr:cNvCxnSpPr/>
      </xdr:nvCxnSpPr>
      <xdr:spPr>
        <a:xfrm>
          <a:off x="17373600" y="10058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7360" cy="254000"/>
    <xdr:sp macro="" textlink="">
      <xdr:nvSpPr>
        <xdr:cNvPr id="535" name="テキスト ボックス 534"/>
        <xdr:cNvSpPr txBox="1"/>
      </xdr:nvSpPr>
      <xdr:spPr>
        <a:xfrm>
          <a:off x="16934815" y="99161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36" name="直線コネクタ 535"/>
        <xdr:cNvCxnSpPr/>
      </xdr:nvCxnSpPr>
      <xdr:spPr>
        <a:xfrm>
          <a:off x="17373600" y="9601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7360" cy="254000"/>
    <xdr:sp macro="" textlink="">
      <xdr:nvSpPr>
        <xdr:cNvPr id="537" name="テキスト ボックス 536"/>
        <xdr:cNvSpPr txBox="1"/>
      </xdr:nvSpPr>
      <xdr:spPr>
        <a:xfrm>
          <a:off x="16934815" y="94589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38" name="直線コネクタ 537"/>
        <xdr:cNvCxnSpPr/>
      </xdr:nvCxnSpPr>
      <xdr:spPr>
        <a:xfrm>
          <a:off x="17373600" y="914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4000"/>
    <xdr:sp macro="" textlink="">
      <xdr:nvSpPr>
        <xdr:cNvPr id="539" name="テキスト ボックス 538"/>
        <xdr:cNvSpPr txBox="1"/>
      </xdr:nvSpPr>
      <xdr:spPr>
        <a:xfrm>
          <a:off x="16934815" y="9001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0" name="【学校施設】&#10;一人当たり面積グラフ枠"/>
        <xdr:cNvSpPr/>
      </xdr:nvSpPr>
      <xdr:spPr>
        <a:xfrm>
          <a:off x="17373600" y="914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163830</xdr:rowOff>
    </xdr:from>
    <xdr:to xmlns:xdr="http://schemas.openxmlformats.org/drawingml/2006/spreadsheetDrawing">
      <xdr:col>116</xdr:col>
      <xdr:colOff>62865</xdr:colOff>
      <xdr:row>64</xdr:row>
      <xdr:rowOff>76200</xdr:rowOff>
    </xdr:to>
    <xdr:cxnSp macro="">
      <xdr:nvCxnSpPr>
        <xdr:cNvPr id="541" name="直線コネクタ 540"/>
        <xdr:cNvCxnSpPr/>
      </xdr:nvCxnSpPr>
      <xdr:spPr>
        <a:xfrm flipV="1">
          <a:off x="21055965" y="959358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80010</xdr:rowOff>
    </xdr:from>
    <xdr:ext cx="464820" cy="259080"/>
    <xdr:sp macro="" textlink="">
      <xdr:nvSpPr>
        <xdr:cNvPr id="542" name="【学校施設】&#10;一人当たり面積最小値テキスト"/>
        <xdr:cNvSpPr txBox="1"/>
      </xdr:nvSpPr>
      <xdr:spPr>
        <a:xfrm>
          <a:off x="21094700" y="110528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76200</xdr:rowOff>
    </xdr:from>
    <xdr:to xmlns:xdr="http://schemas.openxmlformats.org/drawingml/2006/spreadsheetDrawing">
      <xdr:col>116</xdr:col>
      <xdr:colOff>152400</xdr:colOff>
      <xdr:row>64</xdr:row>
      <xdr:rowOff>76200</xdr:rowOff>
    </xdr:to>
    <xdr:cxnSp macro="">
      <xdr:nvCxnSpPr>
        <xdr:cNvPr id="543" name="直線コネクタ 542"/>
        <xdr:cNvCxnSpPr/>
      </xdr:nvCxnSpPr>
      <xdr:spPr>
        <a:xfrm>
          <a:off x="20977225" y="11049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111125</xdr:rowOff>
    </xdr:from>
    <xdr:ext cx="464820" cy="254000"/>
    <xdr:sp macro="" textlink="">
      <xdr:nvSpPr>
        <xdr:cNvPr id="544" name="【学校施設】&#10;一人当たり面積最大値テキスト"/>
        <xdr:cNvSpPr txBox="1"/>
      </xdr:nvSpPr>
      <xdr:spPr>
        <a:xfrm>
          <a:off x="21094700" y="93694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163830</xdr:rowOff>
    </xdr:from>
    <xdr:to xmlns:xdr="http://schemas.openxmlformats.org/drawingml/2006/spreadsheetDrawing">
      <xdr:col>116</xdr:col>
      <xdr:colOff>152400</xdr:colOff>
      <xdr:row>55</xdr:row>
      <xdr:rowOff>163830</xdr:rowOff>
    </xdr:to>
    <xdr:cxnSp macro="">
      <xdr:nvCxnSpPr>
        <xdr:cNvPr id="545" name="直線コネクタ 544"/>
        <xdr:cNvCxnSpPr/>
      </xdr:nvCxnSpPr>
      <xdr:spPr>
        <a:xfrm>
          <a:off x="20977225" y="959358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33020</xdr:rowOff>
    </xdr:from>
    <xdr:ext cx="464820" cy="259080"/>
    <xdr:sp macro="" textlink="">
      <xdr:nvSpPr>
        <xdr:cNvPr id="546" name="【学校施設】&#10;一人当たり面積平均値テキスト"/>
        <xdr:cNvSpPr txBox="1"/>
      </xdr:nvSpPr>
      <xdr:spPr>
        <a:xfrm>
          <a:off x="21094700" y="10320020"/>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10160</xdr:rowOff>
    </xdr:from>
    <xdr:to xmlns:xdr="http://schemas.openxmlformats.org/drawingml/2006/spreadsheetDrawing">
      <xdr:col>116</xdr:col>
      <xdr:colOff>114300</xdr:colOff>
      <xdr:row>61</xdr:row>
      <xdr:rowOff>111760</xdr:rowOff>
    </xdr:to>
    <xdr:sp macro="" textlink="">
      <xdr:nvSpPr>
        <xdr:cNvPr id="547" name="フローチャート: 判断 546"/>
        <xdr:cNvSpPr/>
      </xdr:nvSpPr>
      <xdr:spPr>
        <a:xfrm>
          <a:off x="210058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36195</xdr:rowOff>
    </xdr:from>
    <xdr:to xmlns:xdr="http://schemas.openxmlformats.org/drawingml/2006/spreadsheetDrawing">
      <xdr:col>112</xdr:col>
      <xdr:colOff>38100</xdr:colOff>
      <xdr:row>60</xdr:row>
      <xdr:rowOff>137795</xdr:rowOff>
    </xdr:to>
    <xdr:sp macro="" textlink="">
      <xdr:nvSpPr>
        <xdr:cNvPr id="548" name="フローチャート: 判断 547"/>
        <xdr:cNvSpPr/>
      </xdr:nvSpPr>
      <xdr:spPr>
        <a:xfrm>
          <a:off x="20215225" y="103231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118745</xdr:rowOff>
    </xdr:from>
    <xdr:to xmlns:xdr="http://schemas.openxmlformats.org/drawingml/2006/spreadsheetDrawing">
      <xdr:col>107</xdr:col>
      <xdr:colOff>101600</xdr:colOff>
      <xdr:row>62</xdr:row>
      <xdr:rowOff>48895</xdr:rowOff>
    </xdr:to>
    <xdr:sp macro="" textlink="">
      <xdr:nvSpPr>
        <xdr:cNvPr id="549" name="フローチャート: 判断 548"/>
        <xdr:cNvSpPr/>
      </xdr:nvSpPr>
      <xdr:spPr>
        <a:xfrm>
          <a:off x="19364325"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46990</xdr:rowOff>
    </xdr:from>
    <xdr:to xmlns:xdr="http://schemas.openxmlformats.org/drawingml/2006/spreadsheetDrawing">
      <xdr:col>102</xdr:col>
      <xdr:colOff>165100</xdr:colOff>
      <xdr:row>62</xdr:row>
      <xdr:rowOff>148590</xdr:rowOff>
    </xdr:to>
    <xdr:sp macro="" textlink="">
      <xdr:nvSpPr>
        <xdr:cNvPr id="550" name="フローチャート: 判断 549"/>
        <xdr:cNvSpPr/>
      </xdr:nvSpPr>
      <xdr:spPr>
        <a:xfrm>
          <a:off x="1852295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551" name="テキスト ボックス 550"/>
        <xdr:cNvSpPr txBox="1"/>
      </xdr:nvSpPr>
      <xdr:spPr>
        <a:xfrm>
          <a:off x="20875625"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56920" cy="254000"/>
    <xdr:sp macro="" textlink="">
      <xdr:nvSpPr>
        <xdr:cNvPr id="552" name="テキスト ボックス 551"/>
        <xdr:cNvSpPr txBox="1"/>
      </xdr:nvSpPr>
      <xdr:spPr>
        <a:xfrm>
          <a:off x="200850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56920" cy="254000"/>
    <xdr:sp macro="" textlink="">
      <xdr:nvSpPr>
        <xdr:cNvPr id="553" name="テキスト ボックス 552"/>
        <xdr:cNvSpPr txBox="1"/>
      </xdr:nvSpPr>
      <xdr:spPr>
        <a:xfrm>
          <a:off x="192341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59460" cy="254000"/>
    <xdr:sp macro="" textlink="">
      <xdr:nvSpPr>
        <xdr:cNvPr id="554" name="テキスト ボックス 553"/>
        <xdr:cNvSpPr txBox="1"/>
      </xdr:nvSpPr>
      <xdr:spPr>
        <a:xfrm>
          <a:off x="1839277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56920" cy="254000"/>
    <xdr:sp macro="" textlink="">
      <xdr:nvSpPr>
        <xdr:cNvPr id="555" name="テキスト ボックス 554"/>
        <xdr:cNvSpPr txBox="1"/>
      </xdr:nvSpPr>
      <xdr:spPr>
        <a:xfrm>
          <a:off x="175514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158115</xdr:rowOff>
    </xdr:from>
    <xdr:to xmlns:xdr="http://schemas.openxmlformats.org/drawingml/2006/spreadsheetDrawing">
      <xdr:col>116</xdr:col>
      <xdr:colOff>114300</xdr:colOff>
      <xdr:row>64</xdr:row>
      <xdr:rowOff>88265</xdr:rowOff>
    </xdr:to>
    <xdr:sp macro="" textlink="">
      <xdr:nvSpPr>
        <xdr:cNvPr id="556" name="楕円 555"/>
        <xdr:cNvSpPr/>
      </xdr:nvSpPr>
      <xdr:spPr>
        <a:xfrm>
          <a:off x="21005800" y="109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73025</xdr:rowOff>
    </xdr:from>
    <xdr:ext cx="464820" cy="259080"/>
    <xdr:sp macro="" textlink="">
      <xdr:nvSpPr>
        <xdr:cNvPr id="557" name="【学校施設】&#10;一人当たり面積該当値テキスト"/>
        <xdr:cNvSpPr txBox="1"/>
      </xdr:nvSpPr>
      <xdr:spPr>
        <a:xfrm>
          <a:off x="21094700" y="108743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64</xdr:row>
      <xdr:rowOff>9525</xdr:rowOff>
    </xdr:from>
    <xdr:to xmlns:xdr="http://schemas.openxmlformats.org/drawingml/2006/spreadsheetDrawing">
      <xdr:col>112</xdr:col>
      <xdr:colOff>38100</xdr:colOff>
      <xdr:row>64</xdr:row>
      <xdr:rowOff>111125</xdr:rowOff>
    </xdr:to>
    <xdr:sp macro="" textlink="">
      <xdr:nvSpPr>
        <xdr:cNvPr id="558" name="楕円 557"/>
        <xdr:cNvSpPr/>
      </xdr:nvSpPr>
      <xdr:spPr>
        <a:xfrm>
          <a:off x="20215225" y="109823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37465</xdr:rowOff>
    </xdr:from>
    <xdr:to xmlns:xdr="http://schemas.openxmlformats.org/drawingml/2006/spreadsheetDrawing">
      <xdr:col>116</xdr:col>
      <xdr:colOff>63500</xdr:colOff>
      <xdr:row>64</xdr:row>
      <xdr:rowOff>60325</xdr:rowOff>
    </xdr:to>
    <xdr:cxnSp macro="">
      <xdr:nvCxnSpPr>
        <xdr:cNvPr id="559" name="直線コネクタ 558"/>
        <xdr:cNvCxnSpPr/>
      </xdr:nvCxnSpPr>
      <xdr:spPr>
        <a:xfrm flipV="1">
          <a:off x="20266025" y="11010265"/>
          <a:ext cx="7905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49530</xdr:rowOff>
    </xdr:from>
    <xdr:to xmlns:xdr="http://schemas.openxmlformats.org/drawingml/2006/spreadsheetDrawing">
      <xdr:col>107</xdr:col>
      <xdr:colOff>101600</xdr:colOff>
      <xdr:row>63</xdr:row>
      <xdr:rowOff>151130</xdr:rowOff>
    </xdr:to>
    <xdr:sp macro="" textlink="">
      <xdr:nvSpPr>
        <xdr:cNvPr id="560" name="楕円 559"/>
        <xdr:cNvSpPr/>
      </xdr:nvSpPr>
      <xdr:spPr>
        <a:xfrm>
          <a:off x="19364325"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100330</xdr:rowOff>
    </xdr:from>
    <xdr:to xmlns:xdr="http://schemas.openxmlformats.org/drawingml/2006/spreadsheetDrawing">
      <xdr:col>111</xdr:col>
      <xdr:colOff>177800</xdr:colOff>
      <xdr:row>64</xdr:row>
      <xdr:rowOff>60325</xdr:rowOff>
    </xdr:to>
    <xdr:cxnSp macro="">
      <xdr:nvCxnSpPr>
        <xdr:cNvPr id="561" name="直線コネクタ 560"/>
        <xdr:cNvCxnSpPr/>
      </xdr:nvCxnSpPr>
      <xdr:spPr>
        <a:xfrm>
          <a:off x="19415125" y="10901680"/>
          <a:ext cx="8509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98425</xdr:rowOff>
    </xdr:from>
    <xdr:to xmlns:xdr="http://schemas.openxmlformats.org/drawingml/2006/spreadsheetDrawing">
      <xdr:col>102</xdr:col>
      <xdr:colOff>165100</xdr:colOff>
      <xdr:row>62</xdr:row>
      <xdr:rowOff>29210</xdr:rowOff>
    </xdr:to>
    <xdr:sp macro="" textlink="">
      <xdr:nvSpPr>
        <xdr:cNvPr id="562" name="楕円 561"/>
        <xdr:cNvSpPr/>
      </xdr:nvSpPr>
      <xdr:spPr>
        <a:xfrm>
          <a:off x="18522950" y="10556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149225</xdr:rowOff>
    </xdr:from>
    <xdr:to xmlns:xdr="http://schemas.openxmlformats.org/drawingml/2006/spreadsheetDrawing">
      <xdr:col>107</xdr:col>
      <xdr:colOff>50800</xdr:colOff>
      <xdr:row>63</xdr:row>
      <xdr:rowOff>100330</xdr:rowOff>
    </xdr:to>
    <xdr:cxnSp macro="">
      <xdr:nvCxnSpPr>
        <xdr:cNvPr id="563" name="直線コネクタ 562"/>
        <xdr:cNvCxnSpPr/>
      </xdr:nvCxnSpPr>
      <xdr:spPr>
        <a:xfrm>
          <a:off x="18573750" y="10607675"/>
          <a:ext cx="841375"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154940</xdr:rowOff>
    </xdr:from>
    <xdr:ext cx="469900" cy="254000"/>
    <xdr:sp macro="" textlink="">
      <xdr:nvSpPr>
        <xdr:cNvPr id="564" name="n_1aveValue【学校施設】&#10;一人当たり面積"/>
        <xdr:cNvSpPr txBox="1"/>
      </xdr:nvSpPr>
      <xdr:spPr>
        <a:xfrm>
          <a:off x="20027900" y="100990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65405</xdr:rowOff>
    </xdr:from>
    <xdr:ext cx="467360" cy="254000"/>
    <xdr:sp macro="" textlink="">
      <xdr:nvSpPr>
        <xdr:cNvPr id="565" name="n_2aveValue【学校施設】&#10;一人当たり面積"/>
        <xdr:cNvSpPr txBox="1"/>
      </xdr:nvSpPr>
      <xdr:spPr>
        <a:xfrm>
          <a:off x="19189700" y="1035240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139700</xdr:rowOff>
    </xdr:from>
    <xdr:ext cx="469900" cy="259080"/>
    <xdr:sp macro="" textlink="">
      <xdr:nvSpPr>
        <xdr:cNvPr id="566" name="n_3aveValue【学校施設】&#10;一人当たり面積"/>
        <xdr:cNvSpPr txBox="1"/>
      </xdr:nvSpPr>
      <xdr:spPr>
        <a:xfrm>
          <a:off x="18348325" y="1076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102235</xdr:rowOff>
    </xdr:from>
    <xdr:ext cx="469900" cy="258445"/>
    <xdr:sp macro="" textlink="">
      <xdr:nvSpPr>
        <xdr:cNvPr id="567" name="n_1mainValue【学校施設】&#10;一人当たり面積"/>
        <xdr:cNvSpPr txBox="1"/>
      </xdr:nvSpPr>
      <xdr:spPr>
        <a:xfrm>
          <a:off x="20027900" y="11075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142240</xdr:rowOff>
    </xdr:from>
    <xdr:ext cx="467360" cy="259080"/>
    <xdr:sp macro="" textlink="">
      <xdr:nvSpPr>
        <xdr:cNvPr id="568" name="n_2mainValue【学校施設】&#10;一人当たり面積"/>
        <xdr:cNvSpPr txBox="1"/>
      </xdr:nvSpPr>
      <xdr:spPr>
        <a:xfrm>
          <a:off x="19189700" y="10943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45085</xdr:rowOff>
    </xdr:from>
    <xdr:ext cx="469900" cy="258445"/>
    <xdr:sp macro="" textlink="">
      <xdr:nvSpPr>
        <xdr:cNvPr id="569" name="n_3mainValue【学校施設】&#10;一人当たり面積"/>
        <xdr:cNvSpPr txBox="1"/>
      </xdr:nvSpPr>
      <xdr:spPr>
        <a:xfrm>
          <a:off x="18348325" y="10332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70" name="正方形/長方形 569"/>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71" name="正方形/長方形 570"/>
        <xdr:cNvSpPr/>
      </xdr:nvSpPr>
      <xdr:spPr>
        <a:xfrm>
          <a:off x="1194435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72" name="正方形/長方形 571"/>
        <xdr:cNvSpPr/>
      </xdr:nvSpPr>
      <xdr:spPr>
        <a:xfrm>
          <a:off x="1194435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73" name="正方形/長方形 572"/>
        <xdr:cNvSpPr/>
      </xdr:nvSpPr>
      <xdr:spPr>
        <a:xfrm>
          <a:off x="12912725"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74" name="正方形/長方形 573"/>
        <xdr:cNvSpPr/>
      </xdr:nvSpPr>
      <xdr:spPr>
        <a:xfrm>
          <a:off x="12912725"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75" name="正方形/長方形 574"/>
        <xdr:cNvSpPr/>
      </xdr:nvSpPr>
      <xdr:spPr>
        <a:xfrm>
          <a:off x="13998575"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76" name="正方形/長方形 575"/>
        <xdr:cNvSpPr/>
      </xdr:nvSpPr>
      <xdr:spPr>
        <a:xfrm>
          <a:off x="13998575"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77" name="正方形/長方形 576"/>
        <xdr:cNvSpPr/>
      </xdr:nvSpPr>
      <xdr:spPr>
        <a:xfrm>
          <a:off x="11826875"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78" name="正方形/長方形 577"/>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79" name="正方形/長方形 578"/>
        <xdr:cNvSpPr/>
      </xdr:nvSpPr>
      <xdr:spPr>
        <a:xfrm>
          <a:off x="175006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0" name="正方形/長方形 579"/>
        <xdr:cNvSpPr/>
      </xdr:nvSpPr>
      <xdr:spPr>
        <a:xfrm>
          <a:off x="175006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1" name="正方形/長方形 580"/>
        <xdr:cNvSpPr/>
      </xdr:nvSpPr>
      <xdr:spPr>
        <a:xfrm>
          <a:off x="1845945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2" name="正方形/長方形 581"/>
        <xdr:cNvSpPr/>
      </xdr:nvSpPr>
      <xdr:spPr>
        <a:xfrm>
          <a:off x="1845945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3" name="正方形/長方形 582"/>
        <xdr:cNvSpPr/>
      </xdr:nvSpPr>
      <xdr:spPr>
        <a:xfrm>
          <a:off x="195453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4" name="正方形/長方形 583"/>
        <xdr:cNvSpPr/>
      </xdr:nvSpPr>
      <xdr:spPr>
        <a:xfrm>
          <a:off x="195453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5" name="正方形/長方形 584"/>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86" name="正方形/長方形 585"/>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87" name="正方形/長方形 586"/>
        <xdr:cNvSpPr/>
      </xdr:nvSpPr>
      <xdr:spPr>
        <a:xfrm>
          <a:off x="1194435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88" name="正方形/長方形 587"/>
        <xdr:cNvSpPr/>
      </xdr:nvSpPr>
      <xdr:spPr>
        <a:xfrm>
          <a:off x="1194435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89" name="正方形/長方形 588"/>
        <xdr:cNvSpPr/>
      </xdr:nvSpPr>
      <xdr:spPr>
        <a:xfrm>
          <a:off x="12912725"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90" name="正方形/長方形 589"/>
        <xdr:cNvSpPr/>
      </xdr:nvSpPr>
      <xdr:spPr>
        <a:xfrm>
          <a:off x="12912725"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91" name="正方形/長方形 590"/>
        <xdr:cNvSpPr/>
      </xdr:nvSpPr>
      <xdr:spPr>
        <a:xfrm>
          <a:off x="13998575"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92" name="正方形/長方形 591"/>
        <xdr:cNvSpPr/>
      </xdr:nvSpPr>
      <xdr:spPr>
        <a:xfrm>
          <a:off x="13998575"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93" name="正方形/長方形 592"/>
        <xdr:cNvSpPr/>
      </xdr:nvSpPr>
      <xdr:spPr>
        <a:xfrm>
          <a:off x="11826875" y="1676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594" name="テキスト ボックス 593"/>
        <xdr:cNvSpPr txBox="1"/>
      </xdr:nvSpPr>
      <xdr:spPr>
        <a:xfrm>
          <a:off x="11788775"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95" name="直線コネクタ 594"/>
        <xdr:cNvCxnSpPr/>
      </xdr:nvCxnSpPr>
      <xdr:spPr>
        <a:xfrm>
          <a:off x="11826875" y="1905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0685" cy="259080"/>
    <xdr:sp macro="" textlink="">
      <xdr:nvSpPr>
        <xdr:cNvPr id="596" name="テキスト ボックス 595"/>
        <xdr:cNvSpPr txBox="1"/>
      </xdr:nvSpPr>
      <xdr:spPr>
        <a:xfrm>
          <a:off x="11442700" y="18907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597" name="直線コネクタ 596"/>
        <xdr:cNvCxnSpPr/>
      </xdr:nvCxnSpPr>
      <xdr:spPr>
        <a:xfrm>
          <a:off x="11826875" y="18592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107</xdr:row>
      <xdr:rowOff>105410</xdr:rowOff>
    </xdr:from>
    <xdr:ext cx="400685" cy="259080"/>
    <xdr:sp macro="" textlink="">
      <xdr:nvSpPr>
        <xdr:cNvPr id="598" name="テキスト ボックス 597"/>
        <xdr:cNvSpPr txBox="1"/>
      </xdr:nvSpPr>
      <xdr:spPr>
        <a:xfrm>
          <a:off x="11442700" y="184505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599" name="直線コネクタ 598"/>
        <xdr:cNvCxnSpPr/>
      </xdr:nvCxnSpPr>
      <xdr:spPr>
        <a:xfrm>
          <a:off x="11826875" y="18135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0685" cy="259080"/>
    <xdr:sp macro="" textlink="">
      <xdr:nvSpPr>
        <xdr:cNvPr id="600" name="テキスト ボックス 599"/>
        <xdr:cNvSpPr txBox="1"/>
      </xdr:nvSpPr>
      <xdr:spPr>
        <a:xfrm>
          <a:off x="11442700" y="179933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601" name="直線コネクタ 600"/>
        <xdr:cNvCxnSpPr/>
      </xdr:nvCxnSpPr>
      <xdr:spPr>
        <a:xfrm>
          <a:off x="11826875" y="17678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0685" cy="259080"/>
    <xdr:sp macro="" textlink="">
      <xdr:nvSpPr>
        <xdr:cNvPr id="602" name="テキスト ボックス 601"/>
        <xdr:cNvSpPr txBox="1"/>
      </xdr:nvSpPr>
      <xdr:spPr>
        <a:xfrm>
          <a:off x="11442700" y="175361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603" name="直線コネクタ 602"/>
        <xdr:cNvCxnSpPr/>
      </xdr:nvCxnSpPr>
      <xdr:spPr>
        <a:xfrm>
          <a:off x="11826875" y="17221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99</xdr:row>
      <xdr:rowOff>105410</xdr:rowOff>
    </xdr:from>
    <xdr:ext cx="464820" cy="259080"/>
    <xdr:sp macro="" textlink="">
      <xdr:nvSpPr>
        <xdr:cNvPr id="604" name="テキスト ボックス 603"/>
        <xdr:cNvSpPr txBox="1"/>
      </xdr:nvSpPr>
      <xdr:spPr>
        <a:xfrm>
          <a:off x="1138809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05" name="直線コネクタ 604"/>
        <xdr:cNvCxnSpPr/>
      </xdr:nvCxnSpPr>
      <xdr:spPr>
        <a:xfrm>
          <a:off x="11826875" y="1676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4820" cy="259080"/>
    <xdr:sp macro="" textlink="">
      <xdr:nvSpPr>
        <xdr:cNvPr id="606" name="テキスト ボックス 605"/>
        <xdr:cNvSpPr txBox="1"/>
      </xdr:nvSpPr>
      <xdr:spPr>
        <a:xfrm>
          <a:off x="1138809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07" name="【公民館】&#10;有形固定資産減価償却率グラフ枠"/>
        <xdr:cNvSpPr/>
      </xdr:nvSpPr>
      <xdr:spPr>
        <a:xfrm>
          <a:off x="11826875" y="1676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76200</xdr:rowOff>
    </xdr:from>
    <xdr:to xmlns:xdr="http://schemas.openxmlformats.org/drawingml/2006/spreadsheetDrawing">
      <xdr:col>85</xdr:col>
      <xdr:colOff>126365</xdr:colOff>
      <xdr:row>108</xdr:row>
      <xdr:rowOff>130810</xdr:rowOff>
    </xdr:to>
    <xdr:cxnSp macro="">
      <xdr:nvCxnSpPr>
        <xdr:cNvPr id="608" name="直線コネクタ 607"/>
        <xdr:cNvCxnSpPr/>
      </xdr:nvCxnSpPr>
      <xdr:spPr>
        <a:xfrm flipV="1">
          <a:off x="15509240" y="1722120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134620</xdr:rowOff>
    </xdr:from>
    <xdr:ext cx="400050" cy="254000"/>
    <xdr:sp macro="" textlink="">
      <xdr:nvSpPr>
        <xdr:cNvPr id="609" name="【公民館】&#10;有形固定資産減価償却率最小値テキスト"/>
        <xdr:cNvSpPr txBox="1"/>
      </xdr:nvSpPr>
      <xdr:spPr>
        <a:xfrm>
          <a:off x="15547975" y="186512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130810</xdr:rowOff>
    </xdr:from>
    <xdr:to xmlns:xdr="http://schemas.openxmlformats.org/drawingml/2006/spreadsheetDrawing">
      <xdr:col>86</xdr:col>
      <xdr:colOff>25400</xdr:colOff>
      <xdr:row>108</xdr:row>
      <xdr:rowOff>130810</xdr:rowOff>
    </xdr:to>
    <xdr:cxnSp macro="">
      <xdr:nvCxnSpPr>
        <xdr:cNvPr id="610" name="直線コネクタ 609"/>
        <xdr:cNvCxnSpPr/>
      </xdr:nvCxnSpPr>
      <xdr:spPr>
        <a:xfrm>
          <a:off x="15420975" y="186474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22860</xdr:rowOff>
    </xdr:from>
    <xdr:ext cx="464820" cy="259080"/>
    <xdr:sp macro="" textlink="">
      <xdr:nvSpPr>
        <xdr:cNvPr id="611" name="【公民館】&#10;有形固定資産減価償却率最大値テキスト"/>
        <xdr:cNvSpPr txBox="1"/>
      </xdr:nvSpPr>
      <xdr:spPr>
        <a:xfrm>
          <a:off x="15547975" y="169964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76200</xdr:rowOff>
    </xdr:from>
    <xdr:to xmlns:xdr="http://schemas.openxmlformats.org/drawingml/2006/spreadsheetDrawing">
      <xdr:col>86</xdr:col>
      <xdr:colOff>25400</xdr:colOff>
      <xdr:row>100</xdr:row>
      <xdr:rowOff>76200</xdr:rowOff>
    </xdr:to>
    <xdr:cxnSp macro="">
      <xdr:nvCxnSpPr>
        <xdr:cNvPr id="612" name="直線コネクタ 611"/>
        <xdr:cNvCxnSpPr/>
      </xdr:nvCxnSpPr>
      <xdr:spPr>
        <a:xfrm>
          <a:off x="15420975" y="172212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46990</xdr:rowOff>
    </xdr:from>
    <xdr:ext cx="400050" cy="259080"/>
    <xdr:sp macro="" textlink="">
      <xdr:nvSpPr>
        <xdr:cNvPr id="613" name="【公民館】&#10;有形固定資産減価償却率平均値テキスト"/>
        <xdr:cNvSpPr txBox="1"/>
      </xdr:nvSpPr>
      <xdr:spPr>
        <a:xfrm>
          <a:off x="15547975" y="17877790"/>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68580</xdr:rowOff>
    </xdr:from>
    <xdr:to xmlns:xdr="http://schemas.openxmlformats.org/drawingml/2006/spreadsheetDrawing">
      <xdr:col>85</xdr:col>
      <xdr:colOff>177800</xdr:colOff>
      <xdr:row>104</xdr:row>
      <xdr:rowOff>170180</xdr:rowOff>
    </xdr:to>
    <xdr:sp macro="" textlink="">
      <xdr:nvSpPr>
        <xdr:cNvPr id="614" name="フローチャート: 判断 613"/>
        <xdr:cNvSpPr/>
      </xdr:nvSpPr>
      <xdr:spPr>
        <a:xfrm>
          <a:off x="15459075" y="178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86995</xdr:rowOff>
    </xdr:from>
    <xdr:to xmlns:xdr="http://schemas.openxmlformats.org/drawingml/2006/spreadsheetDrawing">
      <xdr:col>81</xdr:col>
      <xdr:colOff>101600</xdr:colOff>
      <xdr:row>105</xdr:row>
      <xdr:rowOff>17780</xdr:rowOff>
    </xdr:to>
    <xdr:sp macro="" textlink="">
      <xdr:nvSpPr>
        <xdr:cNvPr id="615" name="フローチャート: 判断 614"/>
        <xdr:cNvSpPr/>
      </xdr:nvSpPr>
      <xdr:spPr>
        <a:xfrm>
          <a:off x="14658975" y="1791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169545</xdr:rowOff>
    </xdr:from>
    <xdr:to xmlns:xdr="http://schemas.openxmlformats.org/drawingml/2006/spreadsheetDrawing">
      <xdr:col>76</xdr:col>
      <xdr:colOff>165100</xdr:colOff>
      <xdr:row>105</xdr:row>
      <xdr:rowOff>99695</xdr:rowOff>
    </xdr:to>
    <xdr:sp macro="" textlink="">
      <xdr:nvSpPr>
        <xdr:cNvPr id="616" name="フローチャート: 判断 615"/>
        <xdr:cNvSpPr/>
      </xdr:nvSpPr>
      <xdr:spPr>
        <a:xfrm>
          <a:off x="13817600" y="1800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32385</xdr:rowOff>
    </xdr:from>
    <xdr:to xmlns:xdr="http://schemas.openxmlformats.org/drawingml/2006/spreadsheetDrawing">
      <xdr:col>72</xdr:col>
      <xdr:colOff>38100</xdr:colOff>
      <xdr:row>104</xdr:row>
      <xdr:rowOff>133985</xdr:rowOff>
    </xdr:to>
    <xdr:sp macro="" textlink="">
      <xdr:nvSpPr>
        <xdr:cNvPr id="617" name="フローチャート: 判断 616"/>
        <xdr:cNvSpPr/>
      </xdr:nvSpPr>
      <xdr:spPr>
        <a:xfrm>
          <a:off x="12976225" y="178631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59460" cy="259080"/>
    <xdr:sp macro="" textlink="">
      <xdr:nvSpPr>
        <xdr:cNvPr id="618" name="テキスト ボックス 617"/>
        <xdr:cNvSpPr txBox="1"/>
      </xdr:nvSpPr>
      <xdr:spPr>
        <a:xfrm>
          <a:off x="153289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6920" cy="259080"/>
    <xdr:sp macro="" textlink="">
      <xdr:nvSpPr>
        <xdr:cNvPr id="619" name="テキスト ボックス 618"/>
        <xdr:cNvSpPr txBox="1"/>
      </xdr:nvSpPr>
      <xdr:spPr>
        <a:xfrm>
          <a:off x="1452880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59460" cy="259080"/>
    <xdr:sp macro="" textlink="">
      <xdr:nvSpPr>
        <xdr:cNvPr id="620" name="テキスト ボックス 619"/>
        <xdr:cNvSpPr txBox="1"/>
      </xdr:nvSpPr>
      <xdr:spPr>
        <a:xfrm>
          <a:off x="136874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56920" cy="259080"/>
    <xdr:sp macro="" textlink="">
      <xdr:nvSpPr>
        <xdr:cNvPr id="621" name="テキスト ボックス 620"/>
        <xdr:cNvSpPr txBox="1"/>
      </xdr:nvSpPr>
      <xdr:spPr>
        <a:xfrm>
          <a:off x="128460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6920" cy="259080"/>
    <xdr:sp macro="" textlink="">
      <xdr:nvSpPr>
        <xdr:cNvPr id="622" name="テキスト ボックス 621"/>
        <xdr:cNvSpPr txBox="1"/>
      </xdr:nvSpPr>
      <xdr:spPr>
        <a:xfrm>
          <a:off x="119951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64135</xdr:rowOff>
    </xdr:from>
    <xdr:to xmlns:xdr="http://schemas.openxmlformats.org/drawingml/2006/spreadsheetDrawing">
      <xdr:col>85</xdr:col>
      <xdr:colOff>177800</xdr:colOff>
      <xdr:row>102</xdr:row>
      <xdr:rowOff>166370</xdr:rowOff>
    </xdr:to>
    <xdr:sp macro="" textlink="">
      <xdr:nvSpPr>
        <xdr:cNvPr id="623" name="楕円 622"/>
        <xdr:cNvSpPr/>
      </xdr:nvSpPr>
      <xdr:spPr>
        <a:xfrm>
          <a:off x="15459075" y="17552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86995</xdr:rowOff>
    </xdr:from>
    <xdr:ext cx="400050" cy="254000"/>
    <xdr:sp macro="" textlink="">
      <xdr:nvSpPr>
        <xdr:cNvPr id="624" name="【公民館】&#10;有形固定資産減価償却率該当値テキスト"/>
        <xdr:cNvSpPr txBox="1"/>
      </xdr:nvSpPr>
      <xdr:spPr>
        <a:xfrm>
          <a:off x="15547975" y="174034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102870</xdr:rowOff>
    </xdr:from>
    <xdr:to xmlns:xdr="http://schemas.openxmlformats.org/drawingml/2006/spreadsheetDrawing">
      <xdr:col>81</xdr:col>
      <xdr:colOff>101600</xdr:colOff>
      <xdr:row>103</xdr:row>
      <xdr:rowOff>33020</xdr:rowOff>
    </xdr:to>
    <xdr:sp macro="" textlink="">
      <xdr:nvSpPr>
        <xdr:cNvPr id="625" name="楕円 624"/>
        <xdr:cNvSpPr/>
      </xdr:nvSpPr>
      <xdr:spPr>
        <a:xfrm>
          <a:off x="14658975" y="175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114935</xdr:rowOff>
    </xdr:from>
    <xdr:to xmlns:xdr="http://schemas.openxmlformats.org/drawingml/2006/spreadsheetDrawing">
      <xdr:col>85</xdr:col>
      <xdr:colOff>127000</xdr:colOff>
      <xdr:row>102</xdr:row>
      <xdr:rowOff>153670</xdr:rowOff>
    </xdr:to>
    <xdr:cxnSp macro="">
      <xdr:nvCxnSpPr>
        <xdr:cNvPr id="626" name="直線コネクタ 625"/>
        <xdr:cNvCxnSpPr/>
      </xdr:nvCxnSpPr>
      <xdr:spPr>
        <a:xfrm flipV="1">
          <a:off x="14709775" y="17602835"/>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66675</xdr:rowOff>
    </xdr:from>
    <xdr:to xmlns:xdr="http://schemas.openxmlformats.org/drawingml/2006/spreadsheetDrawing">
      <xdr:col>76</xdr:col>
      <xdr:colOff>165100</xdr:colOff>
      <xdr:row>103</xdr:row>
      <xdr:rowOff>168275</xdr:rowOff>
    </xdr:to>
    <xdr:sp macro="" textlink="">
      <xdr:nvSpPr>
        <xdr:cNvPr id="627" name="楕円 626"/>
        <xdr:cNvSpPr/>
      </xdr:nvSpPr>
      <xdr:spPr>
        <a:xfrm>
          <a:off x="13817600" y="1772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153670</xdr:rowOff>
    </xdr:from>
    <xdr:to xmlns:xdr="http://schemas.openxmlformats.org/drawingml/2006/spreadsheetDrawing">
      <xdr:col>81</xdr:col>
      <xdr:colOff>50800</xdr:colOff>
      <xdr:row>103</xdr:row>
      <xdr:rowOff>117475</xdr:rowOff>
    </xdr:to>
    <xdr:cxnSp macro="">
      <xdr:nvCxnSpPr>
        <xdr:cNvPr id="628" name="直線コネクタ 627"/>
        <xdr:cNvCxnSpPr/>
      </xdr:nvCxnSpPr>
      <xdr:spPr>
        <a:xfrm flipV="1">
          <a:off x="13868400" y="17641570"/>
          <a:ext cx="841375"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27940</xdr:rowOff>
    </xdr:from>
    <xdr:to xmlns:xdr="http://schemas.openxmlformats.org/drawingml/2006/spreadsheetDrawing">
      <xdr:col>72</xdr:col>
      <xdr:colOff>38100</xdr:colOff>
      <xdr:row>103</xdr:row>
      <xdr:rowOff>129540</xdr:rowOff>
    </xdr:to>
    <xdr:sp macro="" textlink="">
      <xdr:nvSpPr>
        <xdr:cNvPr id="629" name="楕円 628"/>
        <xdr:cNvSpPr/>
      </xdr:nvSpPr>
      <xdr:spPr>
        <a:xfrm>
          <a:off x="12976225" y="176872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78740</xdr:rowOff>
    </xdr:from>
    <xdr:to xmlns:xdr="http://schemas.openxmlformats.org/drawingml/2006/spreadsheetDrawing">
      <xdr:col>76</xdr:col>
      <xdr:colOff>114300</xdr:colOff>
      <xdr:row>103</xdr:row>
      <xdr:rowOff>117475</xdr:rowOff>
    </xdr:to>
    <xdr:cxnSp macro="">
      <xdr:nvCxnSpPr>
        <xdr:cNvPr id="630" name="直線コネクタ 629"/>
        <xdr:cNvCxnSpPr/>
      </xdr:nvCxnSpPr>
      <xdr:spPr>
        <a:xfrm>
          <a:off x="13027025" y="17738090"/>
          <a:ext cx="84137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8255</xdr:rowOff>
    </xdr:from>
    <xdr:ext cx="400050" cy="254000"/>
    <xdr:sp macro="" textlink="">
      <xdr:nvSpPr>
        <xdr:cNvPr id="631" name="n_1aveValue【公民館】&#10;有形固定資産減価償却率"/>
        <xdr:cNvSpPr txBox="1"/>
      </xdr:nvSpPr>
      <xdr:spPr>
        <a:xfrm>
          <a:off x="14504035" y="180105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90805</xdr:rowOff>
    </xdr:from>
    <xdr:ext cx="405130" cy="258445"/>
    <xdr:sp macro="" textlink="">
      <xdr:nvSpPr>
        <xdr:cNvPr id="632" name="n_2aveValue【公民館】&#10;有形固定資産減価償却率"/>
        <xdr:cNvSpPr txBox="1"/>
      </xdr:nvSpPr>
      <xdr:spPr>
        <a:xfrm>
          <a:off x="13675360" y="18093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125095</xdr:rowOff>
    </xdr:from>
    <xdr:ext cx="405130" cy="258445"/>
    <xdr:sp macro="" textlink="">
      <xdr:nvSpPr>
        <xdr:cNvPr id="633" name="n_3aveValue【公民館】&#10;有形固定資産減価償却率"/>
        <xdr:cNvSpPr txBox="1"/>
      </xdr:nvSpPr>
      <xdr:spPr>
        <a:xfrm>
          <a:off x="12833985" y="179558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49530</xdr:rowOff>
    </xdr:from>
    <xdr:ext cx="400050" cy="259080"/>
    <xdr:sp macro="" textlink="">
      <xdr:nvSpPr>
        <xdr:cNvPr id="634" name="n_1mainValue【公民館】&#10;有形固定資産減価償却率"/>
        <xdr:cNvSpPr txBox="1"/>
      </xdr:nvSpPr>
      <xdr:spPr>
        <a:xfrm>
          <a:off x="14504035" y="173659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13335</xdr:rowOff>
    </xdr:from>
    <xdr:ext cx="405130" cy="259080"/>
    <xdr:sp macro="" textlink="">
      <xdr:nvSpPr>
        <xdr:cNvPr id="635" name="n_2mainValue【公民館】&#10;有形固定資産減価償却率"/>
        <xdr:cNvSpPr txBox="1"/>
      </xdr:nvSpPr>
      <xdr:spPr>
        <a:xfrm>
          <a:off x="13675360" y="17501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146050</xdr:rowOff>
    </xdr:from>
    <xdr:ext cx="405130" cy="254000"/>
    <xdr:sp macro="" textlink="">
      <xdr:nvSpPr>
        <xdr:cNvPr id="636" name="n_3mainValue【公民館】&#10;有形固定資産減価償却率"/>
        <xdr:cNvSpPr txBox="1"/>
      </xdr:nvSpPr>
      <xdr:spPr>
        <a:xfrm>
          <a:off x="12833985" y="174625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37" name="正方形/長方形 636"/>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38" name="正方形/長方形 637"/>
        <xdr:cNvSpPr/>
      </xdr:nvSpPr>
      <xdr:spPr>
        <a:xfrm>
          <a:off x="175006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39" name="正方形/長方形 638"/>
        <xdr:cNvSpPr/>
      </xdr:nvSpPr>
      <xdr:spPr>
        <a:xfrm>
          <a:off x="175006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40" name="正方形/長方形 639"/>
        <xdr:cNvSpPr/>
      </xdr:nvSpPr>
      <xdr:spPr>
        <a:xfrm>
          <a:off x="1845945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41" name="正方形/長方形 640"/>
        <xdr:cNvSpPr/>
      </xdr:nvSpPr>
      <xdr:spPr>
        <a:xfrm>
          <a:off x="1845945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42" name="正方形/長方形 641"/>
        <xdr:cNvSpPr/>
      </xdr:nvSpPr>
      <xdr:spPr>
        <a:xfrm>
          <a:off x="195453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43" name="正方形/長方形 642"/>
        <xdr:cNvSpPr/>
      </xdr:nvSpPr>
      <xdr:spPr>
        <a:xfrm>
          <a:off x="195453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44" name="正方形/長方形 643"/>
        <xdr:cNvSpPr/>
      </xdr:nvSpPr>
      <xdr:spPr>
        <a:xfrm>
          <a:off x="17373600" y="1676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645" name="テキスト ボックス 644"/>
        <xdr:cNvSpPr txBox="1"/>
      </xdr:nvSpPr>
      <xdr:spPr>
        <a:xfrm>
          <a:off x="17345025"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46" name="直線コネクタ 645"/>
        <xdr:cNvCxnSpPr/>
      </xdr:nvCxnSpPr>
      <xdr:spPr>
        <a:xfrm>
          <a:off x="17373600" y="1905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47" name="直線コネクタ 646"/>
        <xdr:cNvCxnSpPr/>
      </xdr:nvCxnSpPr>
      <xdr:spPr>
        <a:xfrm>
          <a:off x="17373600" y="1872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4000"/>
    <xdr:sp macro="" textlink="">
      <xdr:nvSpPr>
        <xdr:cNvPr id="648" name="テキスト ボックス 647"/>
        <xdr:cNvSpPr txBox="1"/>
      </xdr:nvSpPr>
      <xdr:spPr>
        <a:xfrm>
          <a:off x="16934815" y="1858137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49" name="直線コネクタ 648"/>
        <xdr:cNvCxnSpPr/>
      </xdr:nvCxnSpPr>
      <xdr:spPr>
        <a:xfrm>
          <a:off x="17373600" y="1839722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650" name="テキスト ボックス 649"/>
        <xdr:cNvSpPr txBox="1"/>
      </xdr:nvSpPr>
      <xdr:spPr>
        <a:xfrm>
          <a:off x="16934815"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51" name="直線コネクタ 650"/>
        <xdr:cNvCxnSpPr/>
      </xdr:nvCxnSpPr>
      <xdr:spPr>
        <a:xfrm>
          <a:off x="17373600" y="1807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4000"/>
    <xdr:sp macro="" textlink="">
      <xdr:nvSpPr>
        <xdr:cNvPr id="652" name="テキスト ボックス 651"/>
        <xdr:cNvSpPr txBox="1"/>
      </xdr:nvSpPr>
      <xdr:spPr>
        <a:xfrm>
          <a:off x="16934815" y="1792859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53" name="直線コネクタ 652"/>
        <xdr:cNvCxnSpPr/>
      </xdr:nvCxnSpPr>
      <xdr:spPr>
        <a:xfrm>
          <a:off x="17373600" y="1774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654" name="テキスト ボックス 653"/>
        <xdr:cNvSpPr txBox="1"/>
      </xdr:nvSpPr>
      <xdr:spPr>
        <a:xfrm>
          <a:off x="16934815"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55" name="直線コネクタ 654"/>
        <xdr:cNvCxnSpPr/>
      </xdr:nvCxnSpPr>
      <xdr:spPr>
        <a:xfrm>
          <a:off x="17373600" y="17417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656" name="テキスト ボックス 655"/>
        <xdr:cNvSpPr txBox="1"/>
      </xdr:nvSpPr>
      <xdr:spPr>
        <a:xfrm>
          <a:off x="16934815"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57" name="直線コネクタ 656"/>
        <xdr:cNvCxnSpPr/>
      </xdr:nvCxnSpPr>
      <xdr:spPr>
        <a:xfrm>
          <a:off x="17373600" y="1709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4000"/>
    <xdr:sp macro="" textlink="">
      <xdr:nvSpPr>
        <xdr:cNvPr id="658" name="テキスト ボックス 657"/>
        <xdr:cNvSpPr txBox="1"/>
      </xdr:nvSpPr>
      <xdr:spPr>
        <a:xfrm>
          <a:off x="16934815" y="1694815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59" name="直線コネクタ 658"/>
        <xdr:cNvCxnSpPr/>
      </xdr:nvCxnSpPr>
      <xdr:spPr>
        <a:xfrm>
          <a:off x="17373600" y="1676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660" name="テキスト ボックス 659"/>
        <xdr:cNvSpPr txBox="1"/>
      </xdr:nvSpPr>
      <xdr:spPr>
        <a:xfrm>
          <a:off x="16934815"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61" name="【公民館】&#10;一人当たり面積グラフ枠"/>
        <xdr:cNvSpPr/>
      </xdr:nvSpPr>
      <xdr:spPr>
        <a:xfrm>
          <a:off x="17373600" y="1676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169545</xdr:rowOff>
    </xdr:from>
    <xdr:to xmlns:xdr="http://schemas.openxmlformats.org/drawingml/2006/spreadsheetDrawing">
      <xdr:col>116</xdr:col>
      <xdr:colOff>62865</xdr:colOff>
      <xdr:row>108</xdr:row>
      <xdr:rowOff>126365</xdr:rowOff>
    </xdr:to>
    <xdr:cxnSp macro="">
      <xdr:nvCxnSpPr>
        <xdr:cNvPr id="662" name="直線コネクタ 661"/>
        <xdr:cNvCxnSpPr/>
      </xdr:nvCxnSpPr>
      <xdr:spPr>
        <a:xfrm flipV="1">
          <a:off x="21055965" y="1731454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130175</xdr:rowOff>
    </xdr:from>
    <xdr:ext cx="464820" cy="259080"/>
    <xdr:sp macro="" textlink="">
      <xdr:nvSpPr>
        <xdr:cNvPr id="663" name="【公民館】&#10;一人当たり面積最小値テキスト"/>
        <xdr:cNvSpPr txBox="1"/>
      </xdr:nvSpPr>
      <xdr:spPr>
        <a:xfrm>
          <a:off x="21094700" y="186467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126365</xdr:rowOff>
    </xdr:from>
    <xdr:to xmlns:xdr="http://schemas.openxmlformats.org/drawingml/2006/spreadsheetDrawing">
      <xdr:col>116</xdr:col>
      <xdr:colOff>152400</xdr:colOff>
      <xdr:row>108</xdr:row>
      <xdr:rowOff>126365</xdr:rowOff>
    </xdr:to>
    <xdr:cxnSp macro="">
      <xdr:nvCxnSpPr>
        <xdr:cNvPr id="664" name="直線コネクタ 663"/>
        <xdr:cNvCxnSpPr/>
      </xdr:nvCxnSpPr>
      <xdr:spPr>
        <a:xfrm>
          <a:off x="20977225" y="1864296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116205</xdr:rowOff>
    </xdr:from>
    <xdr:ext cx="464820" cy="259080"/>
    <xdr:sp macro="" textlink="">
      <xdr:nvSpPr>
        <xdr:cNvPr id="665" name="【公民館】&#10;一人当たり面積最大値テキスト"/>
        <xdr:cNvSpPr txBox="1"/>
      </xdr:nvSpPr>
      <xdr:spPr>
        <a:xfrm>
          <a:off x="21094700" y="170897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169545</xdr:rowOff>
    </xdr:from>
    <xdr:to xmlns:xdr="http://schemas.openxmlformats.org/drawingml/2006/spreadsheetDrawing">
      <xdr:col>116</xdr:col>
      <xdr:colOff>152400</xdr:colOff>
      <xdr:row>100</xdr:row>
      <xdr:rowOff>169545</xdr:rowOff>
    </xdr:to>
    <xdr:cxnSp macro="">
      <xdr:nvCxnSpPr>
        <xdr:cNvPr id="666" name="直線コネクタ 665"/>
        <xdr:cNvCxnSpPr/>
      </xdr:nvCxnSpPr>
      <xdr:spPr>
        <a:xfrm>
          <a:off x="20977225" y="1731454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27940</xdr:rowOff>
    </xdr:from>
    <xdr:ext cx="464820" cy="259080"/>
    <xdr:sp macro="" textlink="">
      <xdr:nvSpPr>
        <xdr:cNvPr id="667" name="【公民館】&#10;一人当たり面積平均値テキスト"/>
        <xdr:cNvSpPr txBox="1"/>
      </xdr:nvSpPr>
      <xdr:spPr>
        <a:xfrm>
          <a:off x="21094700" y="18201640"/>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5080</xdr:rowOff>
    </xdr:from>
    <xdr:to xmlns:xdr="http://schemas.openxmlformats.org/drawingml/2006/spreadsheetDrawing">
      <xdr:col>116</xdr:col>
      <xdr:colOff>114300</xdr:colOff>
      <xdr:row>107</xdr:row>
      <xdr:rowOff>106680</xdr:rowOff>
    </xdr:to>
    <xdr:sp macro="" textlink="">
      <xdr:nvSpPr>
        <xdr:cNvPr id="668" name="フローチャート: 判断 667"/>
        <xdr:cNvSpPr/>
      </xdr:nvSpPr>
      <xdr:spPr>
        <a:xfrm>
          <a:off x="210058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138430</xdr:rowOff>
    </xdr:from>
    <xdr:to xmlns:xdr="http://schemas.openxmlformats.org/drawingml/2006/spreadsheetDrawing">
      <xdr:col>112</xdr:col>
      <xdr:colOff>38100</xdr:colOff>
      <xdr:row>107</xdr:row>
      <xdr:rowOff>68580</xdr:rowOff>
    </xdr:to>
    <xdr:sp macro="" textlink="">
      <xdr:nvSpPr>
        <xdr:cNvPr id="669" name="フローチャート: 判断 668"/>
        <xdr:cNvSpPr/>
      </xdr:nvSpPr>
      <xdr:spPr>
        <a:xfrm>
          <a:off x="20215225" y="183121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162560</xdr:rowOff>
    </xdr:from>
    <xdr:to xmlns:xdr="http://schemas.openxmlformats.org/drawingml/2006/spreadsheetDrawing">
      <xdr:col>107</xdr:col>
      <xdr:colOff>101600</xdr:colOff>
      <xdr:row>107</xdr:row>
      <xdr:rowOff>92710</xdr:rowOff>
    </xdr:to>
    <xdr:sp macro="" textlink="">
      <xdr:nvSpPr>
        <xdr:cNvPr id="670" name="フローチャート: 判断 669"/>
        <xdr:cNvSpPr/>
      </xdr:nvSpPr>
      <xdr:spPr>
        <a:xfrm>
          <a:off x="19364325"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128270</xdr:rowOff>
    </xdr:from>
    <xdr:to xmlns:xdr="http://schemas.openxmlformats.org/drawingml/2006/spreadsheetDrawing">
      <xdr:col>102</xdr:col>
      <xdr:colOff>165100</xdr:colOff>
      <xdr:row>108</xdr:row>
      <xdr:rowOff>58420</xdr:rowOff>
    </xdr:to>
    <xdr:sp macro="" textlink="">
      <xdr:nvSpPr>
        <xdr:cNvPr id="671" name="フローチャート: 判断 670"/>
        <xdr:cNvSpPr/>
      </xdr:nvSpPr>
      <xdr:spPr>
        <a:xfrm>
          <a:off x="18522950" y="1847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72" name="テキスト ボックス 671"/>
        <xdr:cNvSpPr txBox="1"/>
      </xdr:nvSpPr>
      <xdr:spPr>
        <a:xfrm>
          <a:off x="20875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56920" cy="259080"/>
    <xdr:sp macro="" textlink="">
      <xdr:nvSpPr>
        <xdr:cNvPr id="673" name="テキスト ボックス 672"/>
        <xdr:cNvSpPr txBox="1"/>
      </xdr:nvSpPr>
      <xdr:spPr>
        <a:xfrm>
          <a:off x="200850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6920" cy="259080"/>
    <xdr:sp macro="" textlink="">
      <xdr:nvSpPr>
        <xdr:cNvPr id="674" name="テキスト ボックス 673"/>
        <xdr:cNvSpPr txBox="1"/>
      </xdr:nvSpPr>
      <xdr:spPr>
        <a:xfrm>
          <a:off x="192341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59460" cy="259080"/>
    <xdr:sp macro="" textlink="">
      <xdr:nvSpPr>
        <xdr:cNvPr id="675" name="テキスト ボックス 674"/>
        <xdr:cNvSpPr txBox="1"/>
      </xdr:nvSpPr>
      <xdr:spPr>
        <a:xfrm>
          <a:off x="1839277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56920" cy="259080"/>
    <xdr:sp macro="" textlink="">
      <xdr:nvSpPr>
        <xdr:cNvPr id="676" name="テキスト ボックス 675"/>
        <xdr:cNvSpPr txBox="1"/>
      </xdr:nvSpPr>
      <xdr:spPr>
        <a:xfrm>
          <a:off x="1755140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46355</xdr:rowOff>
    </xdr:from>
    <xdr:to xmlns:xdr="http://schemas.openxmlformats.org/drawingml/2006/spreadsheetDrawing">
      <xdr:col>116</xdr:col>
      <xdr:colOff>114300</xdr:colOff>
      <xdr:row>108</xdr:row>
      <xdr:rowOff>147955</xdr:rowOff>
    </xdr:to>
    <xdr:sp macro="" textlink="">
      <xdr:nvSpPr>
        <xdr:cNvPr id="677" name="楕円 676"/>
        <xdr:cNvSpPr/>
      </xdr:nvSpPr>
      <xdr:spPr>
        <a:xfrm>
          <a:off x="210058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132715</xdr:rowOff>
    </xdr:from>
    <xdr:ext cx="464820" cy="254000"/>
    <xdr:sp macro="" textlink="">
      <xdr:nvSpPr>
        <xdr:cNvPr id="678" name="【公民館】&#10;一人当たり面積該当値テキスト"/>
        <xdr:cNvSpPr txBox="1"/>
      </xdr:nvSpPr>
      <xdr:spPr>
        <a:xfrm>
          <a:off x="21094700" y="184778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48260</xdr:rowOff>
    </xdr:from>
    <xdr:to xmlns:xdr="http://schemas.openxmlformats.org/drawingml/2006/spreadsheetDrawing">
      <xdr:col>112</xdr:col>
      <xdr:colOff>38100</xdr:colOff>
      <xdr:row>108</xdr:row>
      <xdr:rowOff>149860</xdr:rowOff>
    </xdr:to>
    <xdr:sp macro="" textlink="">
      <xdr:nvSpPr>
        <xdr:cNvPr id="679" name="楕円 678"/>
        <xdr:cNvSpPr/>
      </xdr:nvSpPr>
      <xdr:spPr>
        <a:xfrm>
          <a:off x="20215225" y="185648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97790</xdr:rowOff>
    </xdr:from>
    <xdr:to xmlns:xdr="http://schemas.openxmlformats.org/drawingml/2006/spreadsheetDrawing">
      <xdr:col>116</xdr:col>
      <xdr:colOff>63500</xdr:colOff>
      <xdr:row>108</xdr:row>
      <xdr:rowOff>99060</xdr:rowOff>
    </xdr:to>
    <xdr:cxnSp macro="">
      <xdr:nvCxnSpPr>
        <xdr:cNvPr id="680" name="直線コネクタ 679"/>
        <xdr:cNvCxnSpPr/>
      </xdr:nvCxnSpPr>
      <xdr:spPr>
        <a:xfrm flipV="1">
          <a:off x="20266025" y="18614390"/>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22860</xdr:rowOff>
    </xdr:from>
    <xdr:to xmlns:xdr="http://schemas.openxmlformats.org/drawingml/2006/spreadsheetDrawing">
      <xdr:col>107</xdr:col>
      <xdr:colOff>101600</xdr:colOff>
      <xdr:row>107</xdr:row>
      <xdr:rowOff>124460</xdr:rowOff>
    </xdr:to>
    <xdr:sp macro="" textlink="">
      <xdr:nvSpPr>
        <xdr:cNvPr id="681" name="楕円 680"/>
        <xdr:cNvSpPr/>
      </xdr:nvSpPr>
      <xdr:spPr>
        <a:xfrm>
          <a:off x="19364325"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73660</xdr:rowOff>
    </xdr:from>
    <xdr:to xmlns:xdr="http://schemas.openxmlformats.org/drawingml/2006/spreadsheetDrawing">
      <xdr:col>111</xdr:col>
      <xdr:colOff>177800</xdr:colOff>
      <xdr:row>108</xdr:row>
      <xdr:rowOff>99060</xdr:rowOff>
    </xdr:to>
    <xdr:cxnSp macro="">
      <xdr:nvCxnSpPr>
        <xdr:cNvPr id="682" name="直線コネクタ 681"/>
        <xdr:cNvCxnSpPr/>
      </xdr:nvCxnSpPr>
      <xdr:spPr>
        <a:xfrm>
          <a:off x="19415125" y="18418810"/>
          <a:ext cx="8509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153035</xdr:rowOff>
    </xdr:from>
    <xdr:to xmlns:xdr="http://schemas.openxmlformats.org/drawingml/2006/spreadsheetDrawing">
      <xdr:col>102</xdr:col>
      <xdr:colOff>165100</xdr:colOff>
      <xdr:row>108</xdr:row>
      <xdr:rowOff>83185</xdr:rowOff>
    </xdr:to>
    <xdr:sp macro="" textlink="">
      <xdr:nvSpPr>
        <xdr:cNvPr id="683" name="楕円 682"/>
        <xdr:cNvSpPr/>
      </xdr:nvSpPr>
      <xdr:spPr>
        <a:xfrm>
          <a:off x="18522950" y="184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73660</xdr:rowOff>
    </xdr:from>
    <xdr:to xmlns:xdr="http://schemas.openxmlformats.org/drawingml/2006/spreadsheetDrawing">
      <xdr:col>107</xdr:col>
      <xdr:colOff>50800</xdr:colOff>
      <xdr:row>108</xdr:row>
      <xdr:rowOff>32385</xdr:rowOff>
    </xdr:to>
    <xdr:cxnSp macro="">
      <xdr:nvCxnSpPr>
        <xdr:cNvPr id="684" name="直線コネクタ 683"/>
        <xdr:cNvCxnSpPr/>
      </xdr:nvCxnSpPr>
      <xdr:spPr>
        <a:xfrm flipV="1">
          <a:off x="18573750" y="18418810"/>
          <a:ext cx="84137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85090</xdr:rowOff>
    </xdr:from>
    <xdr:ext cx="469900" cy="259080"/>
    <xdr:sp macro="" textlink="">
      <xdr:nvSpPr>
        <xdr:cNvPr id="685" name="n_1aveValue【公民館】&#10;一人当たり面積"/>
        <xdr:cNvSpPr txBox="1"/>
      </xdr:nvSpPr>
      <xdr:spPr>
        <a:xfrm>
          <a:off x="20027900" y="1808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109220</xdr:rowOff>
    </xdr:from>
    <xdr:ext cx="467360" cy="254000"/>
    <xdr:sp macro="" textlink="">
      <xdr:nvSpPr>
        <xdr:cNvPr id="686" name="n_2aveValue【公民館】&#10;一人当たり面積"/>
        <xdr:cNvSpPr txBox="1"/>
      </xdr:nvSpPr>
      <xdr:spPr>
        <a:xfrm>
          <a:off x="19189700" y="1811147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74930</xdr:rowOff>
    </xdr:from>
    <xdr:ext cx="469900" cy="254000"/>
    <xdr:sp macro="" textlink="">
      <xdr:nvSpPr>
        <xdr:cNvPr id="687" name="n_3aveValue【公民館】&#10;一人当たり面積"/>
        <xdr:cNvSpPr txBox="1"/>
      </xdr:nvSpPr>
      <xdr:spPr>
        <a:xfrm>
          <a:off x="18348325" y="182486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140970</xdr:rowOff>
    </xdr:from>
    <xdr:ext cx="469900" cy="259080"/>
    <xdr:sp macro="" textlink="">
      <xdr:nvSpPr>
        <xdr:cNvPr id="688" name="n_1mainValue【公民館】&#10;一人当たり面積"/>
        <xdr:cNvSpPr txBox="1"/>
      </xdr:nvSpPr>
      <xdr:spPr>
        <a:xfrm>
          <a:off x="20027900" y="1865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115570</xdr:rowOff>
    </xdr:from>
    <xdr:ext cx="467360" cy="259080"/>
    <xdr:sp macro="" textlink="">
      <xdr:nvSpPr>
        <xdr:cNvPr id="689" name="n_2mainValue【公民館】&#10;一人当たり面積"/>
        <xdr:cNvSpPr txBox="1"/>
      </xdr:nvSpPr>
      <xdr:spPr>
        <a:xfrm>
          <a:off x="19189700" y="18460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74930</xdr:rowOff>
    </xdr:from>
    <xdr:ext cx="469900" cy="254000"/>
    <xdr:sp macro="" textlink="">
      <xdr:nvSpPr>
        <xdr:cNvPr id="690" name="n_3mainValue【公民館】&#10;一人当たり面積"/>
        <xdr:cNvSpPr txBox="1"/>
      </xdr:nvSpPr>
      <xdr:spPr>
        <a:xfrm>
          <a:off x="18348325" y="185915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91" name="正方形/長方形 690"/>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92" name="正方形/長方形 691"/>
        <xdr:cNvSpPr/>
      </xdr:nvSpPr>
      <xdr:spPr>
        <a:xfrm>
          <a:off x="723900" y="19494500"/>
          <a:ext cx="365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93" name="テキスト ボックス 692"/>
        <xdr:cNvSpPr txBox="1"/>
      </xdr:nvSpPr>
      <xdr:spPr>
        <a:xfrm>
          <a:off x="800100" y="19748500"/>
          <a:ext cx="209804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tx1"/>
              </a:solidFill>
              <a:effectLst/>
              <a:latin typeface="ＭＳ Ｐゴシック"/>
              <a:ea typeface="ＭＳ Ｐゴシック"/>
              <a:cs typeface="+mn-cs"/>
            </a:rPr>
            <a:t>　</a:t>
          </a:r>
          <a:r>
            <a:rPr lang="ja-JP" altLang="ja-JP" sz="1300">
              <a:solidFill>
                <a:schemeClr val="tx1"/>
              </a:solidFill>
              <a:effectLst/>
              <a:latin typeface="ＭＳ Ｐゴシック"/>
              <a:ea typeface="ＭＳ Ｐゴシック"/>
              <a:cs typeface="+mn-cs"/>
            </a:rPr>
            <a:t>類似団体と比較して特に有形固定資産減価償却率が高くなっている施設は</a:t>
          </a:r>
          <a:r>
            <a:rPr lang="ja-JP" altLang="en-US" sz="1300">
              <a:solidFill>
                <a:schemeClr val="tx1"/>
              </a:solidFill>
              <a:effectLst/>
              <a:latin typeface="ＭＳ Ｐゴシック"/>
              <a:ea typeface="ＭＳ Ｐゴシック"/>
              <a:cs typeface="+mn-cs"/>
            </a:rPr>
            <a:t>、</a:t>
          </a:r>
          <a:r>
            <a:rPr lang="ja-JP" altLang="ja-JP" sz="1300">
              <a:solidFill>
                <a:schemeClr val="tx1"/>
              </a:solidFill>
              <a:effectLst/>
              <a:latin typeface="ＭＳ Ｐゴシック"/>
              <a:ea typeface="ＭＳ Ｐゴシック"/>
              <a:cs typeface="+mn-cs"/>
            </a:rPr>
            <a:t>認定こども園・幼稚園・保育所及び公営住宅であ</a:t>
          </a:r>
          <a:r>
            <a:rPr lang="ja-JP" altLang="en-US" sz="1300">
              <a:solidFill>
                <a:schemeClr val="tx1"/>
              </a:solidFill>
              <a:effectLst/>
              <a:latin typeface="ＭＳ Ｐゴシック"/>
              <a:ea typeface="ＭＳ Ｐゴシック"/>
              <a:cs typeface="+mn-cs"/>
            </a:rPr>
            <a:t>る。</a:t>
          </a:r>
          <a:endParaRPr lang="en-US" altLang="ja-JP" sz="1300">
            <a:solidFill>
              <a:schemeClr val="tx1"/>
            </a:solidFill>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lang="ja-JP" altLang="en-US" sz="1300">
              <a:solidFill>
                <a:schemeClr val="tx1"/>
              </a:solidFill>
              <a:latin typeface="ＭＳ Ｐゴシック"/>
              <a:ea typeface="ＭＳ Ｐゴシック"/>
            </a:rPr>
            <a:t>　</a:t>
          </a:r>
          <a:r>
            <a:rPr lang="ja-JP" altLang="ja-JP" sz="1300">
              <a:solidFill>
                <a:schemeClr val="tx1"/>
              </a:solidFill>
              <a:effectLst/>
              <a:latin typeface="ＭＳ Ｐゴシック"/>
              <a:ea typeface="ＭＳ Ｐゴシック"/>
              <a:cs typeface="+mn-cs"/>
            </a:rPr>
            <a:t>認定こども園・幼稚園・保育所については、２施設ともに耐用年数を超えているため</a:t>
          </a:r>
          <a:r>
            <a:rPr lang="ja-JP" altLang="en-US" sz="1300">
              <a:solidFill>
                <a:schemeClr val="tx1"/>
              </a:solidFill>
              <a:effectLst/>
              <a:latin typeface="ＭＳ Ｐゴシック"/>
              <a:ea typeface="ＭＳ Ｐゴシック"/>
              <a:cs typeface="+mn-cs"/>
            </a:rPr>
            <a:t>有形固定資産</a:t>
          </a:r>
          <a:r>
            <a:rPr lang="ja-JP" altLang="ja-JP" sz="1300">
              <a:solidFill>
                <a:schemeClr val="tx1"/>
              </a:solidFill>
              <a:effectLst/>
              <a:latin typeface="ＭＳ Ｐゴシック"/>
              <a:ea typeface="ＭＳ Ｐゴシック"/>
              <a:cs typeface="+mn-cs"/>
            </a:rPr>
            <a:t>減価償却率が100％となっている。一人当たり面積が増加しているのは、人口減少が一因となっており、今後は施設の適正配置</a:t>
          </a:r>
          <a:r>
            <a:rPr lang="ja-JP" altLang="en-US" sz="1300">
              <a:solidFill>
                <a:schemeClr val="tx1"/>
              </a:solidFill>
              <a:effectLst/>
              <a:latin typeface="ＭＳ Ｐゴシック"/>
              <a:ea typeface="ＭＳ Ｐゴシック"/>
              <a:cs typeface="+mn-cs"/>
            </a:rPr>
            <a:t>の考え方</a:t>
          </a:r>
          <a:r>
            <a:rPr lang="ja-JP" altLang="ja-JP" sz="1300">
              <a:solidFill>
                <a:schemeClr val="tx1"/>
              </a:solidFill>
              <a:effectLst/>
              <a:latin typeface="ＭＳ Ｐゴシック"/>
              <a:ea typeface="ＭＳ Ｐゴシック"/>
              <a:cs typeface="+mn-cs"/>
            </a:rPr>
            <a:t>を基に、施設の建て替えや、統廃合などを計画的に実施していく。</a:t>
          </a:r>
          <a:endParaRPr lang="ja-JP" altLang="ja-JP" sz="1300">
            <a:solidFill>
              <a:schemeClr val="tx1"/>
            </a:solidFill>
            <a:effectLst/>
            <a:latin typeface="ＭＳ Ｐゴシック"/>
            <a:ea typeface="ＭＳ Ｐゴシック"/>
          </a:endParaRPr>
        </a:p>
        <a:p>
          <a:r>
            <a:rPr lang="ja-JP" altLang="en-US" sz="1300">
              <a:solidFill>
                <a:schemeClr val="tx1"/>
              </a:solidFill>
              <a:latin typeface="ＭＳ Ｐゴシック"/>
              <a:ea typeface="ＭＳ Ｐゴシック"/>
            </a:rPr>
            <a:t>　また、公営住宅についても</a:t>
          </a:r>
          <a:r>
            <a:rPr lang="ja-JP" altLang="en-US" sz="1300" strike="noStrike">
              <a:solidFill>
                <a:schemeClr val="tx1"/>
              </a:solidFill>
              <a:latin typeface="ＭＳ Ｐゴシック"/>
              <a:ea typeface="ＭＳ Ｐゴシック"/>
            </a:rPr>
            <a:t>、</a:t>
          </a:r>
          <a:r>
            <a:rPr lang="ja-JP" altLang="en-US" sz="1300" u="none" strike="noStrike" baseline="0">
              <a:solidFill>
                <a:schemeClr val="tx1"/>
              </a:solidFill>
              <a:latin typeface="ＭＳ Ｐゴシック"/>
              <a:ea typeface="ＭＳ Ｐゴシック"/>
            </a:rPr>
            <a:t>施設の老朽化が進んでいるため</a:t>
          </a:r>
          <a:r>
            <a:rPr lang="ja-JP" altLang="en-US" sz="1300">
              <a:solidFill>
                <a:schemeClr val="tx1"/>
              </a:solidFill>
              <a:latin typeface="ＭＳ Ｐゴシック"/>
              <a:ea typeface="ＭＳ Ｐゴシック"/>
            </a:rPr>
            <a:t>有形固定資産減価償却率が高い値となっているほか、人口減少が一因と</a:t>
          </a:r>
          <a:r>
            <a:rPr lang="ja-JP" altLang="en-US" sz="1300" strike="noStrike" baseline="0">
              <a:solidFill>
                <a:schemeClr val="tx1"/>
              </a:solidFill>
              <a:latin typeface="ＭＳ Ｐゴシック"/>
              <a:ea typeface="ＭＳ Ｐゴシック"/>
            </a:rPr>
            <a:t>なり、</a:t>
          </a:r>
          <a:r>
            <a:rPr lang="ja-JP" altLang="ja-JP" sz="1300">
              <a:solidFill>
                <a:schemeClr val="tx1"/>
              </a:solidFill>
              <a:effectLst/>
              <a:latin typeface="ＭＳ Ｐゴシック"/>
              <a:ea typeface="ＭＳ Ｐゴシック"/>
              <a:cs typeface="+mn-cs"/>
            </a:rPr>
            <a:t>一人当たり面積が増加している</a:t>
          </a:r>
          <a:r>
            <a:rPr lang="ja-JP" altLang="en-US" sz="1300">
              <a:solidFill>
                <a:schemeClr val="tx1"/>
              </a:solidFill>
              <a:latin typeface="ＭＳ Ｐゴシック"/>
              <a:ea typeface="ＭＳ Ｐゴシック"/>
            </a:rPr>
            <a:t>。今後は、「町営住宅等</a:t>
          </a:r>
          <a:r>
            <a:rPr lang="ja-JP" altLang="en-US" sz="1300">
              <a:solidFill>
                <a:sysClr val="windowText" lastClr="000000"/>
              </a:solidFill>
              <a:latin typeface="ＭＳ Ｐゴシック"/>
              <a:ea typeface="ＭＳ Ｐゴシック"/>
            </a:rPr>
            <a:t>長寿命化計画」に基づき施設の建て替えや、統廃合などを計画的に実施していく。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19,686
19,600
161.80
9,881,870
9,342,032
334,451
6,327,377
10,401,613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604500" y="1041400"/>
          <a:ext cx="2000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69340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623550" y="15240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69340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623550" y="19050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3810" cy="259080"/>
    <xdr:sp macro="" textlink="">
      <xdr:nvSpPr>
        <xdr:cNvPr id="29" name="テキスト ボックス 28"/>
        <xdr:cNvSpPr txBox="1"/>
      </xdr:nvSpPr>
      <xdr:spPr>
        <a:xfrm>
          <a:off x="669925" y="2794000"/>
          <a:ext cx="88938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3930" cy="259080"/>
    <xdr:sp macro="" textlink="">
      <xdr:nvSpPr>
        <xdr:cNvPr id="30" name="テキスト ボックス 29"/>
        <xdr:cNvSpPr txBox="1"/>
      </xdr:nvSpPr>
      <xdr:spPr>
        <a:xfrm>
          <a:off x="669925" y="3111500"/>
          <a:ext cx="6043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3100" cy="259080"/>
    <xdr:sp macro="" textlink="">
      <xdr:nvSpPr>
        <xdr:cNvPr id="31" name="テキスト ボックス 30"/>
        <xdr:cNvSpPr txBox="1"/>
      </xdr:nvSpPr>
      <xdr:spPr>
        <a:xfrm>
          <a:off x="669925" y="3429000"/>
          <a:ext cx="82931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0" name="テキスト ボックス 39"/>
        <xdr:cNvSpPr txBox="1"/>
      </xdr:nvSpPr>
      <xdr:spPr>
        <a:xfrm>
          <a:off x="695325"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23900" y="762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723900" y="729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6550" cy="254000"/>
    <xdr:sp macro="" textlink="">
      <xdr:nvSpPr>
        <xdr:cNvPr id="43" name="テキスト ボックス 42"/>
        <xdr:cNvSpPr txBox="1"/>
      </xdr:nvSpPr>
      <xdr:spPr>
        <a:xfrm>
          <a:off x="403860" y="7151370"/>
          <a:ext cx="336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723900" y="696722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0685" cy="259080"/>
    <xdr:sp macro="" textlink="">
      <xdr:nvSpPr>
        <xdr:cNvPr id="45" name="テキスト ボックス 44"/>
        <xdr:cNvSpPr txBox="1"/>
      </xdr:nvSpPr>
      <xdr:spPr>
        <a:xfrm>
          <a:off x="349250" y="6824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723900" y="664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0685" cy="254000"/>
    <xdr:sp macro="" textlink="">
      <xdr:nvSpPr>
        <xdr:cNvPr id="47" name="テキスト ボックス 46"/>
        <xdr:cNvSpPr txBox="1"/>
      </xdr:nvSpPr>
      <xdr:spPr>
        <a:xfrm>
          <a:off x="349250" y="649859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723900" y="631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0685" cy="258445"/>
    <xdr:sp macro="" textlink="">
      <xdr:nvSpPr>
        <xdr:cNvPr id="49" name="テキスト ボックス 48"/>
        <xdr:cNvSpPr txBox="1"/>
      </xdr:nvSpPr>
      <xdr:spPr>
        <a:xfrm>
          <a:off x="349250" y="61715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723900" y="5987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0685" cy="259080"/>
    <xdr:sp macro="" textlink="">
      <xdr:nvSpPr>
        <xdr:cNvPr id="51" name="テキスト ボックス 50"/>
        <xdr:cNvSpPr txBox="1"/>
      </xdr:nvSpPr>
      <xdr:spPr>
        <a:xfrm>
          <a:off x="349250" y="5845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23900" y="566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7360" cy="254000"/>
    <xdr:sp macro="" textlink="">
      <xdr:nvSpPr>
        <xdr:cNvPr id="53" name="テキスト ボックス 52"/>
        <xdr:cNvSpPr txBox="1"/>
      </xdr:nvSpPr>
      <xdr:spPr>
        <a:xfrm>
          <a:off x="285115" y="551815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23900" y="533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7360" cy="259080"/>
    <xdr:sp macro="" textlink="">
      <xdr:nvSpPr>
        <xdr:cNvPr id="55" name="テキスト ボックス 54"/>
        <xdr:cNvSpPr txBox="1"/>
      </xdr:nvSpPr>
      <xdr:spPr>
        <a:xfrm>
          <a:off x="285115"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23900" y="533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41</xdr:row>
      <xdr:rowOff>128270</xdr:rowOff>
    </xdr:to>
    <xdr:cxnSp macro="">
      <xdr:nvCxnSpPr>
        <xdr:cNvPr id="57" name="直線コネクタ 56"/>
        <xdr:cNvCxnSpPr/>
      </xdr:nvCxnSpPr>
      <xdr:spPr>
        <a:xfrm flipV="1">
          <a:off x="4406265" y="566039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132080</xdr:rowOff>
    </xdr:from>
    <xdr:ext cx="335280" cy="254000"/>
    <xdr:sp macro="" textlink="">
      <xdr:nvSpPr>
        <xdr:cNvPr id="58" name="【図書館】&#10;有形固定資産減価償却率最小値テキスト"/>
        <xdr:cNvSpPr txBox="1"/>
      </xdr:nvSpPr>
      <xdr:spPr>
        <a:xfrm>
          <a:off x="4445000" y="7161530"/>
          <a:ext cx="335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128270</xdr:rowOff>
    </xdr:from>
    <xdr:to xmlns:xdr="http://schemas.openxmlformats.org/drawingml/2006/spreadsheetDrawing">
      <xdr:col>24</xdr:col>
      <xdr:colOff>152400</xdr:colOff>
      <xdr:row>41</xdr:row>
      <xdr:rowOff>128270</xdr:rowOff>
    </xdr:to>
    <xdr:cxnSp macro="">
      <xdr:nvCxnSpPr>
        <xdr:cNvPr id="59" name="直線コネクタ 58"/>
        <xdr:cNvCxnSpPr/>
      </xdr:nvCxnSpPr>
      <xdr:spPr>
        <a:xfrm>
          <a:off x="4327525" y="715772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464820" cy="254000"/>
    <xdr:sp macro="" textlink="">
      <xdr:nvSpPr>
        <xdr:cNvPr id="60" name="【図書館】&#10;有形固定資産減価償却率最大値テキスト"/>
        <xdr:cNvSpPr txBox="1"/>
      </xdr:nvSpPr>
      <xdr:spPr>
        <a:xfrm>
          <a:off x="4445000" y="54356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1" name="直線コネクタ 60"/>
        <xdr:cNvCxnSpPr/>
      </xdr:nvCxnSpPr>
      <xdr:spPr>
        <a:xfrm>
          <a:off x="4327525" y="566039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635</xdr:rowOff>
    </xdr:from>
    <xdr:ext cx="400050" cy="259080"/>
    <xdr:sp macro="" textlink="">
      <xdr:nvSpPr>
        <xdr:cNvPr id="62" name="【図書館】&#10;有形固定資産減価償却率平均値テキスト"/>
        <xdr:cNvSpPr txBox="1"/>
      </xdr:nvSpPr>
      <xdr:spPr>
        <a:xfrm>
          <a:off x="4445000" y="651573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22225</xdr:rowOff>
    </xdr:from>
    <xdr:to xmlns:xdr="http://schemas.openxmlformats.org/drawingml/2006/spreadsheetDrawing">
      <xdr:col>24</xdr:col>
      <xdr:colOff>114300</xdr:colOff>
      <xdr:row>38</xdr:row>
      <xdr:rowOff>123825</xdr:rowOff>
    </xdr:to>
    <xdr:sp macro="" textlink="">
      <xdr:nvSpPr>
        <xdr:cNvPr id="63" name="フローチャート: 判断 62"/>
        <xdr:cNvSpPr/>
      </xdr:nvSpPr>
      <xdr:spPr>
        <a:xfrm>
          <a:off x="43561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4445</xdr:rowOff>
    </xdr:from>
    <xdr:to xmlns:xdr="http://schemas.openxmlformats.org/drawingml/2006/spreadsheetDrawing">
      <xdr:col>20</xdr:col>
      <xdr:colOff>38100</xdr:colOff>
      <xdr:row>38</xdr:row>
      <xdr:rowOff>106045</xdr:rowOff>
    </xdr:to>
    <xdr:sp macro="" textlink="">
      <xdr:nvSpPr>
        <xdr:cNvPr id="64" name="フローチャート: 判断 63"/>
        <xdr:cNvSpPr/>
      </xdr:nvSpPr>
      <xdr:spPr>
        <a:xfrm>
          <a:off x="3565525" y="65195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15875</xdr:rowOff>
    </xdr:from>
    <xdr:to xmlns:xdr="http://schemas.openxmlformats.org/drawingml/2006/spreadsheetDrawing">
      <xdr:col>15</xdr:col>
      <xdr:colOff>101600</xdr:colOff>
      <xdr:row>38</xdr:row>
      <xdr:rowOff>117475</xdr:rowOff>
    </xdr:to>
    <xdr:sp macro="" textlink="">
      <xdr:nvSpPr>
        <xdr:cNvPr id="65" name="フローチャート: 判断 64"/>
        <xdr:cNvSpPr/>
      </xdr:nvSpPr>
      <xdr:spPr>
        <a:xfrm>
          <a:off x="2714625"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102235</xdr:rowOff>
    </xdr:from>
    <xdr:to xmlns:xdr="http://schemas.openxmlformats.org/drawingml/2006/spreadsheetDrawing">
      <xdr:col>10</xdr:col>
      <xdr:colOff>165100</xdr:colOff>
      <xdr:row>39</xdr:row>
      <xdr:rowOff>32385</xdr:rowOff>
    </xdr:to>
    <xdr:sp macro="" textlink="">
      <xdr:nvSpPr>
        <xdr:cNvPr id="66" name="フローチャート: 判断 65"/>
        <xdr:cNvSpPr/>
      </xdr:nvSpPr>
      <xdr:spPr>
        <a:xfrm>
          <a:off x="187325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22592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56920" cy="259080"/>
    <xdr:sp macro="" textlink="">
      <xdr:nvSpPr>
        <xdr:cNvPr id="68" name="テキスト ボックス 67"/>
        <xdr:cNvSpPr txBox="1"/>
      </xdr:nvSpPr>
      <xdr:spPr>
        <a:xfrm>
          <a:off x="34353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56920" cy="259080"/>
    <xdr:sp macro="" textlink="">
      <xdr:nvSpPr>
        <xdr:cNvPr id="69" name="テキスト ボックス 68"/>
        <xdr:cNvSpPr txBox="1"/>
      </xdr:nvSpPr>
      <xdr:spPr>
        <a:xfrm>
          <a:off x="25844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59460" cy="259080"/>
    <xdr:sp macro="" textlink="">
      <xdr:nvSpPr>
        <xdr:cNvPr id="70" name="テキスト ボックス 69"/>
        <xdr:cNvSpPr txBox="1"/>
      </xdr:nvSpPr>
      <xdr:spPr>
        <a:xfrm>
          <a:off x="174307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56920" cy="259080"/>
    <xdr:sp macro="" textlink="">
      <xdr:nvSpPr>
        <xdr:cNvPr id="71" name="テキスト ボックス 70"/>
        <xdr:cNvSpPr txBox="1"/>
      </xdr:nvSpPr>
      <xdr:spPr>
        <a:xfrm>
          <a:off x="9017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8890</xdr:rowOff>
    </xdr:from>
    <xdr:to xmlns:xdr="http://schemas.openxmlformats.org/drawingml/2006/spreadsheetDrawing">
      <xdr:col>24</xdr:col>
      <xdr:colOff>114300</xdr:colOff>
      <xdr:row>38</xdr:row>
      <xdr:rowOff>110490</xdr:rowOff>
    </xdr:to>
    <xdr:sp macro="" textlink="">
      <xdr:nvSpPr>
        <xdr:cNvPr id="72" name="楕円 71"/>
        <xdr:cNvSpPr/>
      </xdr:nvSpPr>
      <xdr:spPr>
        <a:xfrm>
          <a:off x="43561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31750</xdr:rowOff>
    </xdr:from>
    <xdr:ext cx="400050" cy="254000"/>
    <xdr:sp macro="" textlink="">
      <xdr:nvSpPr>
        <xdr:cNvPr id="73" name="【図書館】&#10;有形固定資産減価償却率該当値テキスト"/>
        <xdr:cNvSpPr txBox="1"/>
      </xdr:nvSpPr>
      <xdr:spPr>
        <a:xfrm>
          <a:off x="4445000" y="63754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45085</xdr:rowOff>
    </xdr:from>
    <xdr:to xmlns:xdr="http://schemas.openxmlformats.org/drawingml/2006/spreadsheetDrawing">
      <xdr:col>20</xdr:col>
      <xdr:colOff>38100</xdr:colOff>
      <xdr:row>38</xdr:row>
      <xdr:rowOff>146685</xdr:rowOff>
    </xdr:to>
    <xdr:sp macro="" textlink="">
      <xdr:nvSpPr>
        <xdr:cNvPr id="74" name="楕円 73"/>
        <xdr:cNvSpPr/>
      </xdr:nvSpPr>
      <xdr:spPr>
        <a:xfrm>
          <a:off x="3565525" y="65601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59690</xdr:rowOff>
    </xdr:from>
    <xdr:to xmlns:xdr="http://schemas.openxmlformats.org/drawingml/2006/spreadsheetDrawing">
      <xdr:col>24</xdr:col>
      <xdr:colOff>63500</xdr:colOff>
      <xdr:row>38</xdr:row>
      <xdr:rowOff>95885</xdr:rowOff>
    </xdr:to>
    <xdr:cxnSp macro="">
      <xdr:nvCxnSpPr>
        <xdr:cNvPr id="75" name="直線コネクタ 74"/>
        <xdr:cNvCxnSpPr/>
      </xdr:nvCxnSpPr>
      <xdr:spPr>
        <a:xfrm flipV="1">
          <a:off x="3616325" y="6574790"/>
          <a:ext cx="7905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80645</xdr:rowOff>
    </xdr:from>
    <xdr:to xmlns:xdr="http://schemas.openxmlformats.org/drawingml/2006/spreadsheetDrawing">
      <xdr:col>15</xdr:col>
      <xdr:colOff>101600</xdr:colOff>
      <xdr:row>39</xdr:row>
      <xdr:rowOff>10795</xdr:rowOff>
    </xdr:to>
    <xdr:sp macro="" textlink="">
      <xdr:nvSpPr>
        <xdr:cNvPr id="76" name="楕円 75"/>
        <xdr:cNvSpPr/>
      </xdr:nvSpPr>
      <xdr:spPr>
        <a:xfrm>
          <a:off x="2714625"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95885</xdr:rowOff>
    </xdr:from>
    <xdr:to xmlns:xdr="http://schemas.openxmlformats.org/drawingml/2006/spreadsheetDrawing">
      <xdr:col>19</xdr:col>
      <xdr:colOff>177800</xdr:colOff>
      <xdr:row>38</xdr:row>
      <xdr:rowOff>132080</xdr:rowOff>
    </xdr:to>
    <xdr:cxnSp macro="">
      <xdr:nvCxnSpPr>
        <xdr:cNvPr id="77" name="直線コネクタ 76"/>
        <xdr:cNvCxnSpPr/>
      </xdr:nvCxnSpPr>
      <xdr:spPr>
        <a:xfrm flipV="1">
          <a:off x="2765425" y="6610985"/>
          <a:ext cx="8509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116840</xdr:rowOff>
    </xdr:from>
    <xdr:to xmlns:xdr="http://schemas.openxmlformats.org/drawingml/2006/spreadsheetDrawing">
      <xdr:col>10</xdr:col>
      <xdr:colOff>165100</xdr:colOff>
      <xdr:row>39</xdr:row>
      <xdr:rowOff>46990</xdr:rowOff>
    </xdr:to>
    <xdr:sp macro="" textlink="">
      <xdr:nvSpPr>
        <xdr:cNvPr id="78" name="楕円 77"/>
        <xdr:cNvSpPr/>
      </xdr:nvSpPr>
      <xdr:spPr>
        <a:xfrm>
          <a:off x="187325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132080</xdr:rowOff>
    </xdr:from>
    <xdr:to xmlns:xdr="http://schemas.openxmlformats.org/drawingml/2006/spreadsheetDrawing">
      <xdr:col>15</xdr:col>
      <xdr:colOff>50800</xdr:colOff>
      <xdr:row>38</xdr:row>
      <xdr:rowOff>167640</xdr:rowOff>
    </xdr:to>
    <xdr:cxnSp macro="">
      <xdr:nvCxnSpPr>
        <xdr:cNvPr id="79" name="直線コネクタ 78"/>
        <xdr:cNvCxnSpPr/>
      </xdr:nvCxnSpPr>
      <xdr:spPr>
        <a:xfrm flipV="1">
          <a:off x="1924050" y="6647180"/>
          <a:ext cx="8413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122555</xdr:rowOff>
    </xdr:from>
    <xdr:ext cx="400050" cy="254000"/>
    <xdr:sp macro="" textlink="">
      <xdr:nvSpPr>
        <xdr:cNvPr id="80" name="n_1aveValue【図書館】&#10;有形固定資産減価償却率"/>
        <xdr:cNvSpPr txBox="1"/>
      </xdr:nvSpPr>
      <xdr:spPr>
        <a:xfrm>
          <a:off x="3410585" y="62947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133985</xdr:rowOff>
    </xdr:from>
    <xdr:ext cx="402590" cy="254000"/>
    <xdr:sp macro="" textlink="">
      <xdr:nvSpPr>
        <xdr:cNvPr id="81" name="n_2aveValue【図書館】&#10;有形固定資産減価償却率"/>
        <xdr:cNvSpPr txBox="1"/>
      </xdr:nvSpPr>
      <xdr:spPr>
        <a:xfrm>
          <a:off x="2572385" y="6306185"/>
          <a:ext cx="402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48895</xdr:rowOff>
    </xdr:from>
    <xdr:ext cx="405130" cy="259080"/>
    <xdr:sp macro="" textlink="">
      <xdr:nvSpPr>
        <xdr:cNvPr id="82" name="n_3aveValue【図書館】&#10;有形固定資産減価償却率"/>
        <xdr:cNvSpPr txBox="1"/>
      </xdr:nvSpPr>
      <xdr:spPr>
        <a:xfrm>
          <a:off x="1731010" y="6392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137795</xdr:rowOff>
    </xdr:from>
    <xdr:ext cx="400050" cy="259080"/>
    <xdr:sp macro="" textlink="">
      <xdr:nvSpPr>
        <xdr:cNvPr id="83" name="n_1mainValue【図書館】&#10;有形固定資産減価償却率"/>
        <xdr:cNvSpPr txBox="1"/>
      </xdr:nvSpPr>
      <xdr:spPr>
        <a:xfrm>
          <a:off x="3410585" y="66528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1905</xdr:rowOff>
    </xdr:from>
    <xdr:ext cx="402590" cy="259080"/>
    <xdr:sp macro="" textlink="">
      <xdr:nvSpPr>
        <xdr:cNvPr id="84" name="n_2mainValue【図書館】&#10;有形固定資産減価償却率"/>
        <xdr:cNvSpPr txBox="1"/>
      </xdr:nvSpPr>
      <xdr:spPr>
        <a:xfrm>
          <a:off x="2572385" y="6688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38100</xdr:rowOff>
    </xdr:from>
    <xdr:ext cx="405130" cy="259080"/>
    <xdr:sp macro="" textlink="">
      <xdr:nvSpPr>
        <xdr:cNvPr id="85" name="n_3mainValue【図書館】&#10;有形固定資産減価償却率"/>
        <xdr:cNvSpPr txBox="1"/>
      </xdr:nvSpPr>
      <xdr:spPr>
        <a:xfrm>
          <a:off x="1731010" y="672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6" name="正方形/長方形 85"/>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7" name="正方形/長方形 86"/>
        <xdr:cNvSpPr/>
      </xdr:nvSpPr>
      <xdr:spPr>
        <a:xfrm>
          <a:off x="6397625"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8" name="正方形/長方形 87"/>
        <xdr:cNvSpPr/>
      </xdr:nvSpPr>
      <xdr:spPr>
        <a:xfrm>
          <a:off x="6397625"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9" name="正方形/長方形 88"/>
        <xdr:cNvSpPr/>
      </xdr:nvSpPr>
      <xdr:spPr>
        <a:xfrm>
          <a:off x="73660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0" name="正方形/長方形 89"/>
        <xdr:cNvSpPr/>
      </xdr:nvSpPr>
      <xdr:spPr>
        <a:xfrm>
          <a:off x="73660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1" name="正方形/長方形 90"/>
        <xdr:cNvSpPr/>
      </xdr:nvSpPr>
      <xdr:spPr>
        <a:xfrm>
          <a:off x="845185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2" name="正方形/長方形 91"/>
        <xdr:cNvSpPr/>
      </xdr:nvSpPr>
      <xdr:spPr>
        <a:xfrm>
          <a:off x="845185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3" name="正方形/長方形 92"/>
        <xdr:cNvSpPr/>
      </xdr:nvSpPr>
      <xdr:spPr>
        <a:xfrm>
          <a:off x="6280150" y="533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4" name="テキスト ボックス 93"/>
        <xdr:cNvSpPr txBox="1"/>
      </xdr:nvSpPr>
      <xdr:spPr>
        <a:xfrm>
          <a:off x="624205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5" name="直線コネクタ 94"/>
        <xdr:cNvCxnSpPr/>
      </xdr:nvCxnSpPr>
      <xdr:spPr>
        <a:xfrm>
          <a:off x="6280150" y="762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6" name="直線コネクタ 95"/>
        <xdr:cNvCxnSpPr/>
      </xdr:nvCxnSpPr>
      <xdr:spPr>
        <a:xfrm>
          <a:off x="6280150" y="729361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7360" cy="254000"/>
    <xdr:sp macro="" textlink="">
      <xdr:nvSpPr>
        <xdr:cNvPr id="97" name="テキスト ボックス 96"/>
        <xdr:cNvSpPr txBox="1"/>
      </xdr:nvSpPr>
      <xdr:spPr>
        <a:xfrm>
          <a:off x="5831840" y="715137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98" name="直線コネクタ 97"/>
        <xdr:cNvCxnSpPr/>
      </xdr:nvCxnSpPr>
      <xdr:spPr>
        <a:xfrm>
          <a:off x="6280150" y="696722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7360" cy="259080"/>
    <xdr:sp macro="" textlink="">
      <xdr:nvSpPr>
        <xdr:cNvPr id="99" name="テキスト ボックス 98"/>
        <xdr:cNvSpPr txBox="1"/>
      </xdr:nvSpPr>
      <xdr:spPr>
        <a:xfrm>
          <a:off x="5831840" y="682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0" name="直線コネクタ 99"/>
        <xdr:cNvCxnSpPr/>
      </xdr:nvCxnSpPr>
      <xdr:spPr>
        <a:xfrm>
          <a:off x="6280150" y="664019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7360" cy="254000"/>
    <xdr:sp macro="" textlink="">
      <xdr:nvSpPr>
        <xdr:cNvPr id="101" name="テキスト ボックス 100"/>
        <xdr:cNvSpPr txBox="1"/>
      </xdr:nvSpPr>
      <xdr:spPr>
        <a:xfrm>
          <a:off x="5831840" y="649859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2" name="直線コネクタ 101"/>
        <xdr:cNvCxnSpPr/>
      </xdr:nvCxnSpPr>
      <xdr:spPr>
        <a:xfrm>
          <a:off x="6280150" y="631380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7360" cy="258445"/>
    <xdr:sp macro="" textlink="">
      <xdr:nvSpPr>
        <xdr:cNvPr id="103" name="テキスト ボックス 102"/>
        <xdr:cNvSpPr txBox="1"/>
      </xdr:nvSpPr>
      <xdr:spPr>
        <a:xfrm>
          <a:off x="5831840" y="617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4" name="直線コネクタ 103"/>
        <xdr:cNvCxnSpPr/>
      </xdr:nvCxnSpPr>
      <xdr:spPr>
        <a:xfrm>
          <a:off x="6280150" y="598741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7360" cy="259080"/>
    <xdr:sp macro="" textlink="">
      <xdr:nvSpPr>
        <xdr:cNvPr id="105" name="テキスト ボックス 104"/>
        <xdr:cNvSpPr txBox="1"/>
      </xdr:nvSpPr>
      <xdr:spPr>
        <a:xfrm>
          <a:off x="5831840" y="584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6" name="直線コネクタ 105"/>
        <xdr:cNvCxnSpPr/>
      </xdr:nvCxnSpPr>
      <xdr:spPr>
        <a:xfrm>
          <a:off x="6280150" y="566039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7360" cy="254000"/>
    <xdr:sp macro="" textlink="">
      <xdr:nvSpPr>
        <xdr:cNvPr id="107" name="テキスト ボックス 106"/>
        <xdr:cNvSpPr txBox="1"/>
      </xdr:nvSpPr>
      <xdr:spPr>
        <a:xfrm>
          <a:off x="5831840" y="551815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8" name="直線コネクタ 107"/>
        <xdr:cNvCxnSpPr/>
      </xdr:nvCxnSpPr>
      <xdr:spPr>
        <a:xfrm>
          <a:off x="6280150" y="533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7360" cy="259080"/>
    <xdr:sp macro="" textlink="">
      <xdr:nvSpPr>
        <xdr:cNvPr id="109" name="テキスト ボックス 108"/>
        <xdr:cNvSpPr txBox="1"/>
      </xdr:nvSpPr>
      <xdr:spPr>
        <a:xfrm>
          <a:off x="583184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0" name="【図書館】&#10;一人当たり面積グラフ枠"/>
        <xdr:cNvSpPr/>
      </xdr:nvSpPr>
      <xdr:spPr>
        <a:xfrm>
          <a:off x="6280150" y="533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32</xdr:row>
      <xdr:rowOff>130810</xdr:rowOff>
    </xdr:from>
    <xdr:to xmlns:xdr="http://schemas.openxmlformats.org/drawingml/2006/spreadsheetDrawing">
      <xdr:col>54</xdr:col>
      <xdr:colOff>180975</xdr:colOff>
      <xdr:row>41</xdr:row>
      <xdr:rowOff>144145</xdr:rowOff>
    </xdr:to>
    <xdr:cxnSp macro="">
      <xdr:nvCxnSpPr>
        <xdr:cNvPr id="111" name="直線コネクタ 110"/>
        <xdr:cNvCxnSpPr/>
      </xdr:nvCxnSpPr>
      <xdr:spPr>
        <a:xfrm flipV="1">
          <a:off x="9953625" y="561721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147955</xdr:rowOff>
    </xdr:from>
    <xdr:ext cx="467360" cy="258445"/>
    <xdr:sp macro="" textlink="">
      <xdr:nvSpPr>
        <xdr:cNvPr id="112" name="【図書館】&#10;一人当たり面積最小値テキスト"/>
        <xdr:cNvSpPr txBox="1"/>
      </xdr:nvSpPr>
      <xdr:spPr>
        <a:xfrm>
          <a:off x="9991725" y="71774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144145</xdr:rowOff>
    </xdr:from>
    <xdr:to xmlns:xdr="http://schemas.openxmlformats.org/drawingml/2006/spreadsheetDrawing">
      <xdr:col>55</xdr:col>
      <xdr:colOff>88900</xdr:colOff>
      <xdr:row>41</xdr:row>
      <xdr:rowOff>144145</xdr:rowOff>
    </xdr:to>
    <xdr:cxnSp macro="">
      <xdr:nvCxnSpPr>
        <xdr:cNvPr id="113" name="直線コネクタ 112"/>
        <xdr:cNvCxnSpPr/>
      </xdr:nvCxnSpPr>
      <xdr:spPr>
        <a:xfrm>
          <a:off x="9874250" y="717359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77470</xdr:rowOff>
    </xdr:from>
    <xdr:ext cx="467360" cy="254000"/>
    <xdr:sp macro="" textlink="">
      <xdr:nvSpPr>
        <xdr:cNvPr id="114" name="【図書館】&#10;一人当たり面積最大値テキスト"/>
        <xdr:cNvSpPr txBox="1"/>
      </xdr:nvSpPr>
      <xdr:spPr>
        <a:xfrm>
          <a:off x="9991725" y="539242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130810</xdr:rowOff>
    </xdr:from>
    <xdr:to xmlns:xdr="http://schemas.openxmlformats.org/drawingml/2006/spreadsheetDrawing">
      <xdr:col>55</xdr:col>
      <xdr:colOff>88900</xdr:colOff>
      <xdr:row>32</xdr:row>
      <xdr:rowOff>130810</xdr:rowOff>
    </xdr:to>
    <xdr:cxnSp macro="">
      <xdr:nvCxnSpPr>
        <xdr:cNvPr id="115" name="直線コネクタ 114"/>
        <xdr:cNvCxnSpPr/>
      </xdr:nvCxnSpPr>
      <xdr:spPr>
        <a:xfrm>
          <a:off x="9874250" y="56172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63500</xdr:rowOff>
    </xdr:from>
    <xdr:ext cx="467360" cy="254000"/>
    <xdr:sp macro="" textlink="">
      <xdr:nvSpPr>
        <xdr:cNvPr id="116" name="【図書館】&#10;一人当たり面積平均値テキスト"/>
        <xdr:cNvSpPr txBox="1"/>
      </xdr:nvSpPr>
      <xdr:spPr>
        <a:xfrm>
          <a:off x="9991725" y="6578600"/>
          <a:ext cx="4673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85090</xdr:rowOff>
    </xdr:from>
    <xdr:to xmlns:xdr="http://schemas.openxmlformats.org/drawingml/2006/spreadsheetDrawing">
      <xdr:col>55</xdr:col>
      <xdr:colOff>50800</xdr:colOff>
      <xdr:row>39</xdr:row>
      <xdr:rowOff>15240</xdr:rowOff>
    </xdr:to>
    <xdr:sp macro="" textlink="">
      <xdr:nvSpPr>
        <xdr:cNvPr id="117" name="フローチャート: 判断 116"/>
        <xdr:cNvSpPr/>
      </xdr:nvSpPr>
      <xdr:spPr>
        <a:xfrm>
          <a:off x="9912350" y="66001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19685</xdr:rowOff>
    </xdr:from>
    <xdr:to xmlns:xdr="http://schemas.openxmlformats.org/drawingml/2006/spreadsheetDrawing">
      <xdr:col>50</xdr:col>
      <xdr:colOff>165100</xdr:colOff>
      <xdr:row>38</xdr:row>
      <xdr:rowOff>121285</xdr:rowOff>
    </xdr:to>
    <xdr:sp macro="" textlink="">
      <xdr:nvSpPr>
        <xdr:cNvPr id="118" name="フローチャート: 判断 117"/>
        <xdr:cNvSpPr/>
      </xdr:nvSpPr>
      <xdr:spPr>
        <a:xfrm>
          <a:off x="911225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41910</xdr:rowOff>
    </xdr:from>
    <xdr:to xmlns:xdr="http://schemas.openxmlformats.org/drawingml/2006/spreadsheetDrawing">
      <xdr:col>46</xdr:col>
      <xdr:colOff>38100</xdr:colOff>
      <xdr:row>38</xdr:row>
      <xdr:rowOff>143510</xdr:rowOff>
    </xdr:to>
    <xdr:sp macro="" textlink="">
      <xdr:nvSpPr>
        <xdr:cNvPr id="119" name="フローチャート: 判断 118"/>
        <xdr:cNvSpPr/>
      </xdr:nvSpPr>
      <xdr:spPr>
        <a:xfrm>
          <a:off x="8270875" y="65570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71755</xdr:rowOff>
    </xdr:from>
    <xdr:to xmlns:xdr="http://schemas.openxmlformats.org/drawingml/2006/spreadsheetDrawing">
      <xdr:col>41</xdr:col>
      <xdr:colOff>101600</xdr:colOff>
      <xdr:row>38</xdr:row>
      <xdr:rowOff>1905</xdr:rowOff>
    </xdr:to>
    <xdr:sp macro="" textlink="">
      <xdr:nvSpPr>
        <xdr:cNvPr id="120" name="フローチャート: 判断 119"/>
        <xdr:cNvSpPr/>
      </xdr:nvSpPr>
      <xdr:spPr>
        <a:xfrm>
          <a:off x="7419975"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1" name="テキスト ボックス 120"/>
        <xdr:cNvSpPr txBox="1"/>
      </xdr:nvSpPr>
      <xdr:spPr>
        <a:xfrm>
          <a:off x="97726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59460" cy="259080"/>
    <xdr:sp macro="" textlink="">
      <xdr:nvSpPr>
        <xdr:cNvPr id="122" name="テキスト ボックス 121"/>
        <xdr:cNvSpPr txBox="1"/>
      </xdr:nvSpPr>
      <xdr:spPr>
        <a:xfrm>
          <a:off x="898207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56920" cy="259080"/>
    <xdr:sp macro="" textlink="">
      <xdr:nvSpPr>
        <xdr:cNvPr id="123" name="テキスト ボックス 122"/>
        <xdr:cNvSpPr txBox="1"/>
      </xdr:nvSpPr>
      <xdr:spPr>
        <a:xfrm>
          <a:off x="81407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56920" cy="259080"/>
    <xdr:sp macro="" textlink="">
      <xdr:nvSpPr>
        <xdr:cNvPr id="124" name="テキスト ボックス 123"/>
        <xdr:cNvSpPr txBox="1"/>
      </xdr:nvSpPr>
      <xdr:spPr>
        <a:xfrm>
          <a:off x="72898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59460" cy="259080"/>
    <xdr:sp macro="" textlink="">
      <xdr:nvSpPr>
        <xdr:cNvPr id="125" name="テキスト ボックス 124"/>
        <xdr:cNvSpPr txBox="1"/>
      </xdr:nvSpPr>
      <xdr:spPr>
        <a:xfrm>
          <a:off x="644842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3810</xdr:rowOff>
    </xdr:from>
    <xdr:to xmlns:xdr="http://schemas.openxmlformats.org/drawingml/2006/spreadsheetDrawing">
      <xdr:col>55</xdr:col>
      <xdr:colOff>50800</xdr:colOff>
      <xdr:row>36</xdr:row>
      <xdr:rowOff>105410</xdr:rowOff>
    </xdr:to>
    <xdr:sp macro="" textlink="">
      <xdr:nvSpPr>
        <xdr:cNvPr id="126" name="楕円 125"/>
        <xdr:cNvSpPr/>
      </xdr:nvSpPr>
      <xdr:spPr>
        <a:xfrm>
          <a:off x="9912350" y="61760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26670</xdr:rowOff>
    </xdr:from>
    <xdr:ext cx="467360" cy="259080"/>
    <xdr:sp macro="" textlink="">
      <xdr:nvSpPr>
        <xdr:cNvPr id="127" name="【図書館】&#10;一人当たり面積該当値テキスト"/>
        <xdr:cNvSpPr txBox="1"/>
      </xdr:nvSpPr>
      <xdr:spPr>
        <a:xfrm>
          <a:off x="9991725" y="6027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14605</xdr:rowOff>
    </xdr:from>
    <xdr:to xmlns:xdr="http://schemas.openxmlformats.org/drawingml/2006/spreadsheetDrawing">
      <xdr:col>50</xdr:col>
      <xdr:colOff>165100</xdr:colOff>
      <xdr:row>36</xdr:row>
      <xdr:rowOff>116205</xdr:rowOff>
    </xdr:to>
    <xdr:sp macro="" textlink="">
      <xdr:nvSpPr>
        <xdr:cNvPr id="128" name="楕円 127"/>
        <xdr:cNvSpPr/>
      </xdr:nvSpPr>
      <xdr:spPr>
        <a:xfrm>
          <a:off x="911225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54610</xdr:rowOff>
    </xdr:from>
    <xdr:to xmlns:xdr="http://schemas.openxmlformats.org/drawingml/2006/spreadsheetDrawing">
      <xdr:col>55</xdr:col>
      <xdr:colOff>0</xdr:colOff>
      <xdr:row>36</xdr:row>
      <xdr:rowOff>65405</xdr:rowOff>
    </xdr:to>
    <xdr:cxnSp macro="">
      <xdr:nvCxnSpPr>
        <xdr:cNvPr id="129" name="直線コネクタ 128"/>
        <xdr:cNvCxnSpPr/>
      </xdr:nvCxnSpPr>
      <xdr:spPr>
        <a:xfrm flipV="1">
          <a:off x="9163050" y="6226810"/>
          <a:ext cx="7905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36195</xdr:rowOff>
    </xdr:from>
    <xdr:to xmlns:xdr="http://schemas.openxmlformats.org/drawingml/2006/spreadsheetDrawing">
      <xdr:col>46</xdr:col>
      <xdr:colOff>38100</xdr:colOff>
      <xdr:row>36</xdr:row>
      <xdr:rowOff>137795</xdr:rowOff>
    </xdr:to>
    <xdr:sp macro="" textlink="">
      <xdr:nvSpPr>
        <xdr:cNvPr id="130" name="楕円 129"/>
        <xdr:cNvSpPr/>
      </xdr:nvSpPr>
      <xdr:spPr>
        <a:xfrm>
          <a:off x="8270875" y="62083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65405</xdr:rowOff>
    </xdr:from>
    <xdr:to xmlns:xdr="http://schemas.openxmlformats.org/drawingml/2006/spreadsheetDrawing">
      <xdr:col>50</xdr:col>
      <xdr:colOff>114300</xdr:colOff>
      <xdr:row>36</xdr:row>
      <xdr:rowOff>86995</xdr:rowOff>
    </xdr:to>
    <xdr:cxnSp macro="">
      <xdr:nvCxnSpPr>
        <xdr:cNvPr id="131" name="直線コネクタ 130"/>
        <xdr:cNvCxnSpPr/>
      </xdr:nvCxnSpPr>
      <xdr:spPr>
        <a:xfrm flipV="1">
          <a:off x="8321675" y="6237605"/>
          <a:ext cx="8413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57785</xdr:rowOff>
    </xdr:from>
    <xdr:to xmlns:xdr="http://schemas.openxmlformats.org/drawingml/2006/spreadsheetDrawing">
      <xdr:col>41</xdr:col>
      <xdr:colOff>101600</xdr:colOff>
      <xdr:row>36</xdr:row>
      <xdr:rowOff>159385</xdr:rowOff>
    </xdr:to>
    <xdr:sp macro="" textlink="">
      <xdr:nvSpPr>
        <xdr:cNvPr id="132" name="楕円 131"/>
        <xdr:cNvSpPr/>
      </xdr:nvSpPr>
      <xdr:spPr>
        <a:xfrm>
          <a:off x="7419975"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86995</xdr:rowOff>
    </xdr:from>
    <xdr:to xmlns:xdr="http://schemas.openxmlformats.org/drawingml/2006/spreadsheetDrawing">
      <xdr:col>45</xdr:col>
      <xdr:colOff>177800</xdr:colOff>
      <xdr:row>36</xdr:row>
      <xdr:rowOff>109220</xdr:rowOff>
    </xdr:to>
    <xdr:cxnSp macro="">
      <xdr:nvCxnSpPr>
        <xdr:cNvPr id="133" name="直線コネクタ 132"/>
        <xdr:cNvCxnSpPr/>
      </xdr:nvCxnSpPr>
      <xdr:spPr>
        <a:xfrm flipV="1">
          <a:off x="7470775" y="6259195"/>
          <a:ext cx="8509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112395</xdr:rowOff>
    </xdr:from>
    <xdr:ext cx="464820" cy="254000"/>
    <xdr:sp macro="" textlink="">
      <xdr:nvSpPr>
        <xdr:cNvPr id="134" name="n_1aveValue【図書館】&#10;一人当たり面積"/>
        <xdr:cNvSpPr txBox="1"/>
      </xdr:nvSpPr>
      <xdr:spPr>
        <a:xfrm>
          <a:off x="8924925" y="66274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134620</xdr:rowOff>
    </xdr:from>
    <xdr:ext cx="467360" cy="254000"/>
    <xdr:sp macro="" textlink="">
      <xdr:nvSpPr>
        <xdr:cNvPr id="135" name="n_2aveValue【図書館】&#10;一人当たり面積"/>
        <xdr:cNvSpPr txBox="1"/>
      </xdr:nvSpPr>
      <xdr:spPr>
        <a:xfrm>
          <a:off x="8096250" y="664972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164465</xdr:rowOff>
    </xdr:from>
    <xdr:ext cx="467360" cy="259080"/>
    <xdr:sp macro="" textlink="">
      <xdr:nvSpPr>
        <xdr:cNvPr id="136" name="n_3aveValue【図書館】&#10;一人当たり面積"/>
        <xdr:cNvSpPr txBox="1"/>
      </xdr:nvSpPr>
      <xdr:spPr>
        <a:xfrm>
          <a:off x="7245350" y="6508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34</xdr:row>
      <xdr:rowOff>132715</xdr:rowOff>
    </xdr:from>
    <xdr:ext cx="464820" cy="254000"/>
    <xdr:sp macro="" textlink="">
      <xdr:nvSpPr>
        <xdr:cNvPr id="137" name="n_1mainValue【図書館】&#10;一人当たり面積"/>
        <xdr:cNvSpPr txBox="1"/>
      </xdr:nvSpPr>
      <xdr:spPr>
        <a:xfrm>
          <a:off x="8924925" y="59620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34</xdr:row>
      <xdr:rowOff>154940</xdr:rowOff>
    </xdr:from>
    <xdr:ext cx="467360" cy="254000"/>
    <xdr:sp macro="" textlink="">
      <xdr:nvSpPr>
        <xdr:cNvPr id="138" name="n_2mainValue【図書館】&#10;一人当たり面積"/>
        <xdr:cNvSpPr txBox="1"/>
      </xdr:nvSpPr>
      <xdr:spPr>
        <a:xfrm>
          <a:off x="8096250" y="598424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4445</xdr:rowOff>
    </xdr:from>
    <xdr:ext cx="467360" cy="259080"/>
    <xdr:sp macro="" textlink="">
      <xdr:nvSpPr>
        <xdr:cNvPr id="139" name="n_3mainValue【図書館】&#10;一人当たり面積"/>
        <xdr:cNvSpPr txBox="1"/>
      </xdr:nvSpPr>
      <xdr:spPr>
        <a:xfrm>
          <a:off x="7245350" y="6005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0" name="正方形/長方形 139"/>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1" name="正方形/長方形 140"/>
        <xdr:cNvSpPr/>
      </xdr:nvSpPr>
      <xdr:spPr>
        <a:xfrm>
          <a:off x="8509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2" name="正方形/長方形 141"/>
        <xdr:cNvSpPr/>
      </xdr:nvSpPr>
      <xdr:spPr>
        <a:xfrm>
          <a:off x="8509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3" name="正方形/長方形 142"/>
        <xdr:cNvSpPr/>
      </xdr:nvSpPr>
      <xdr:spPr>
        <a:xfrm>
          <a:off x="180975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4" name="正方形/長方形 143"/>
        <xdr:cNvSpPr/>
      </xdr:nvSpPr>
      <xdr:spPr>
        <a:xfrm>
          <a:off x="180975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5" name="正方形/長方形 144"/>
        <xdr:cNvSpPr/>
      </xdr:nvSpPr>
      <xdr:spPr>
        <a:xfrm>
          <a:off x="28956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6" name="正方形/長方形 145"/>
        <xdr:cNvSpPr/>
      </xdr:nvSpPr>
      <xdr:spPr>
        <a:xfrm>
          <a:off x="28956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7" name="正方形/長方形 146"/>
        <xdr:cNvSpPr/>
      </xdr:nvSpPr>
      <xdr:spPr>
        <a:xfrm>
          <a:off x="723900" y="914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48" name="テキスト ボックス 147"/>
        <xdr:cNvSpPr txBox="1"/>
      </xdr:nvSpPr>
      <xdr:spPr>
        <a:xfrm>
          <a:off x="695325"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9" name="直線コネクタ 148"/>
        <xdr:cNvCxnSpPr/>
      </xdr:nvCxnSpPr>
      <xdr:spPr>
        <a:xfrm>
          <a:off x="723900" y="1143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0685" cy="254000"/>
    <xdr:sp macro="" textlink="">
      <xdr:nvSpPr>
        <xdr:cNvPr id="150" name="テキスト ボックス 149"/>
        <xdr:cNvSpPr txBox="1"/>
      </xdr:nvSpPr>
      <xdr:spPr>
        <a:xfrm>
          <a:off x="349250" y="112877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1" name="直線コネクタ 150"/>
        <xdr:cNvCxnSpPr/>
      </xdr:nvCxnSpPr>
      <xdr:spPr>
        <a:xfrm>
          <a:off x="723900" y="10972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0685" cy="254000"/>
    <xdr:sp macro="" textlink="">
      <xdr:nvSpPr>
        <xdr:cNvPr id="152" name="テキスト ボックス 151"/>
        <xdr:cNvSpPr txBox="1"/>
      </xdr:nvSpPr>
      <xdr:spPr>
        <a:xfrm>
          <a:off x="349250" y="108305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53" name="直線コネクタ 152"/>
        <xdr:cNvCxnSpPr/>
      </xdr:nvCxnSpPr>
      <xdr:spPr>
        <a:xfrm>
          <a:off x="723900" y="10515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0685" cy="254000"/>
    <xdr:sp macro="" textlink="">
      <xdr:nvSpPr>
        <xdr:cNvPr id="154" name="テキスト ボックス 153"/>
        <xdr:cNvSpPr txBox="1"/>
      </xdr:nvSpPr>
      <xdr:spPr>
        <a:xfrm>
          <a:off x="349250" y="103733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55" name="直線コネクタ 154"/>
        <xdr:cNvCxnSpPr/>
      </xdr:nvCxnSpPr>
      <xdr:spPr>
        <a:xfrm>
          <a:off x="723900" y="10058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0685" cy="254000"/>
    <xdr:sp macro="" textlink="">
      <xdr:nvSpPr>
        <xdr:cNvPr id="156" name="テキスト ボックス 155"/>
        <xdr:cNvSpPr txBox="1"/>
      </xdr:nvSpPr>
      <xdr:spPr>
        <a:xfrm>
          <a:off x="349250" y="99161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57" name="直線コネクタ 156"/>
        <xdr:cNvCxnSpPr/>
      </xdr:nvCxnSpPr>
      <xdr:spPr>
        <a:xfrm>
          <a:off x="723900" y="9601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55</xdr:row>
      <xdr:rowOff>29210</xdr:rowOff>
    </xdr:from>
    <xdr:ext cx="467360" cy="254000"/>
    <xdr:sp macro="" textlink="">
      <xdr:nvSpPr>
        <xdr:cNvPr id="158" name="テキスト ボックス 157"/>
        <xdr:cNvSpPr txBox="1"/>
      </xdr:nvSpPr>
      <xdr:spPr>
        <a:xfrm>
          <a:off x="285115" y="94589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9" name="直線コネクタ 158"/>
        <xdr:cNvCxnSpPr/>
      </xdr:nvCxnSpPr>
      <xdr:spPr>
        <a:xfrm>
          <a:off x="723900" y="914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7360" cy="254000"/>
    <xdr:sp macro="" textlink="">
      <xdr:nvSpPr>
        <xdr:cNvPr id="160" name="テキスト ボックス 159"/>
        <xdr:cNvSpPr txBox="1"/>
      </xdr:nvSpPr>
      <xdr:spPr>
        <a:xfrm>
          <a:off x="285115" y="9001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1" name="【体育館・プール】&#10;有形固定資産減価償却率グラフ枠"/>
        <xdr:cNvSpPr/>
      </xdr:nvSpPr>
      <xdr:spPr>
        <a:xfrm>
          <a:off x="723900" y="914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52705</xdr:rowOff>
    </xdr:from>
    <xdr:to xmlns:xdr="http://schemas.openxmlformats.org/drawingml/2006/spreadsheetDrawing">
      <xdr:col>24</xdr:col>
      <xdr:colOff>62865</xdr:colOff>
      <xdr:row>64</xdr:row>
      <xdr:rowOff>25400</xdr:rowOff>
    </xdr:to>
    <xdr:cxnSp macro="">
      <xdr:nvCxnSpPr>
        <xdr:cNvPr id="162" name="直線コネクタ 161"/>
        <xdr:cNvCxnSpPr/>
      </xdr:nvCxnSpPr>
      <xdr:spPr>
        <a:xfrm flipV="1">
          <a:off x="4406265" y="9653905"/>
          <a:ext cx="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29210</xdr:rowOff>
    </xdr:from>
    <xdr:ext cx="400050" cy="254000"/>
    <xdr:sp macro="" textlink="">
      <xdr:nvSpPr>
        <xdr:cNvPr id="163" name="【体育館・プール】&#10;有形固定資産減価償却率最小値テキスト"/>
        <xdr:cNvSpPr txBox="1"/>
      </xdr:nvSpPr>
      <xdr:spPr>
        <a:xfrm>
          <a:off x="4445000" y="110020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25400</xdr:rowOff>
    </xdr:from>
    <xdr:to xmlns:xdr="http://schemas.openxmlformats.org/drawingml/2006/spreadsheetDrawing">
      <xdr:col>24</xdr:col>
      <xdr:colOff>152400</xdr:colOff>
      <xdr:row>64</xdr:row>
      <xdr:rowOff>25400</xdr:rowOff>
    </xdr:to>
    <xdr:cxnSp macro="">
      <xdr:nvCxnSpPr>
        <xdr:cNvPr id="164" name="直線コネクタ 163"/>
        <xdr:cNvCxnSpPr/>
      </xdr:nvCxnSpPr>
      <xdr:spPr>
        <a:xfrm>
          <a:off x="4327525" y="109982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170815</xdr:rowOff>
    </xdr:from>
    <xdr:ext cx="400050" cy="258445"/>
    <xdr:sp macro="" textlink="">
      <xdr:nvSpPr>
        <xdr:cNvPr id="165" name="【体育館・プール】&#10;有形固定資産減価償却率最大値テキスト"/>
        <xdr:cNvSpPr txBox="1"/>
      </xdr:nvSpPr>
      <xdr:spPr>
        <a:xfrm>
          <a:off x="4445000" y="942911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52705</xdr:rowOff>
    </xdr:from>
    <xdr:to xmlns:xdr="http://schemas.openxmlformats.org/drawingml/2006/spreadsheetDrawing">
      <xdr:col>24</xdr:col>
      <xdr:colOff>152400</xdr:colOff>
      <xdr:row>56</xdr:row>
      <xdr:rowOff>52705</xdr:rowOff>
    </xdr:to>
    <xdr:cxnSp macro="">
      <xdr:nvCxnSpPr>
        <xdr:cNvPr id="166" name="直線コネクタ 165"/>
        <xdr:cNvCxnSpPr/>
      </xdr:nvCxnSpPr>
      <xdr:spPr>
        <a:xfrm>
          <a:off x="4327525" y="965390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80645</xdr:rowOff>
    </xdr:from>
    <xdr:ext cx="400050" cy="259080"/>
    <xdr:sp macro="" textlink="">
      <xdr:nvSpPr>
        <xdr:cNvPr id="167" name="【体育館・プール】&#10;有形固定資産減価償却率平均値テキスト"/>
        <xdr:cNvSpPr txBox="1"/>
      </xdr:nvSpPr>
      <xdr:spPr>
        <a:xfrm>
          <a:off x="4445000" y="1019619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102235</xdr:rowOff>
    </xdr:from>
    <xdr:to xmlns:xdr="http://schemas.openxmlformats.org/drawingml/2006/spreadsheetDrawing">
      <xdr:col>24</xdr:col>
      <xdr:colOff>114300</xdr:colOff>
      <xdr:row>60</xdr:row>
      <xdr:rowOff>32385</xdr:rowOff>
    </xdr:to>
    <xdr:sp macro="" textlink="">
      <xdr:nvSpPr>
        <xdr:cNvPr id="168" name="フローチャート: 判断 167"/>
        <xdr:cNvSpPr/>
      </xdr:nvSpPr>
      <xdr:spPr>
        <a:xfrm>
          <a:off x="4356100" y="1021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22225</xdr:rowOff>
    </xdr:from>
    <xdr:to xmlns:xdr="http://schemas.openxmlformats.org/drawingml/2006/spreadsheetDrawing">
      <xdr:col>20</xdr:col>
      <xdr:colOff>38100</xdr:colOff>
      <xdr:row>60</xdr:row>
      <xdr:rowOff>123825</xdr:rowOff>
    </xdr:to>
    <xdr:sp macro="" textlink="">
      <xdr:nvSpPr>
        <xdr:cNvPr id="169" name="フローチャート: 判断 168"/>
        <xdr:cNvSpPr/>
      </xdr:nvSpPr>
      <xdr:spPr>
        <a:xfrm>
          <a:off x="3565525" y="103092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136525</xdr:rowOff>
    </xdr:from>
    <xdr:to xmlns:xdr="http://schemas.openxmlformats.org/drawingml/2006/spreadsheetDrawing">
      <xdr:col>15</xdr:col>
      <xdr:colOff>101600</xdr:colOff>
      <xdr:row>60</xdr:row>
      <xdr:rowOff>66675</xdr:rowOff>
    </xdr:to>
    <xdr:sp macro="" textlink="">
      <xdr:nvSpPr>
        <xdr:cNvPr id="170" name="フローチャート: 判断 169"/>
        <xdr:cNvSpPr/>
      </xdr:nvSpPr>
      <xdr:spPr>
        <a:xfrm>
          <a:off x="2714625" y="102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36195</xdr:rowOff>
    </xdr:from>
    <xdr:to xmlns:xdr="http://schemas.openxmlformats.org/drawingml/2006/spreadsheetDrawing">
      <xdr:col>10</xdr:col>
      <xdr:colOff>165100</xdr:colOff>
      <xdr:row>61</xdr:row>
      <xdr:rowOff>137795</xdr:rowOff>
    </xdr:to>
    <xdr:sp macro="" textlink="">
      <xdr:nvSpPr>
        <xdr:cNvPr id="171" name="フローチャート: 判断 170"/>
        <xdr:cNvSpPr/>
      </xdr:nvSpPr>
      <xdr:spPr>
        <a:xfrm>
          <a:off x="187325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72" name="テキスト ボックス 171"/>
        <xdr:cNvSpPr txBox="1"/>
      </xdr:nvSpPr>
      <xdr:spPr>
        <a:xfrm>
          <a:off x="4225925"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56920" cy="254000"/>
    <xdr:sp macro="" textlink="">
      <xdr:nvSpPr>
        <xdr:cNvPr id="173" name="テキスト ボックス 172"/>
        <xdr:cNvSpPr txBox="1"/>
      </xdr:nvSpPr>
      <xdr:spPr>
        <a:xfrm>
          <a:off x="34353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56920" cy="254000"/>
    <xdr:sp macro="" textlink="">
      <xdr:nvSpPr>
        <xdr:cNvPr id="174" name="テキスト ボックス 173"/>
        <xdr:cNvSpPr txBox="1"/>
      </xdr:nvSpPr>
      <xdr:spPr>
        <a:xfrm>
          <a:off x="25844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59460" cy="254000"/>
    <xdr:sp macro="" textlink="">
      <xdr:nvSpPr>
        <xdr:cNvPr id="175" name="テキスト ボックス 174"/>
        <xdr:cNvSpPr txBox="1"/>
      </xdr:nvSpPr>
      <xdr:spPr>
        <a:xfrm>
          <a:off x="174307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56920" cy="254000"/>
    <xdr:sp macro="" textlink="">
      <xdr:nvSpPr>
        <xdr:cNvPr id="176" name="テキスト ボックス 175"/>
        <xdr:cNvSpPr txBox="1"/>
      </xdr:nvSpPr>
      <xdr:spPr>
        <a:xfrm>
          <a:off x="9017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81915</xdr:rowOff>
    </xdr:from>
    <xdr:to xmlns:xdr="http://schemas.openxmlformats.org/drawingml/2006/spreadsheetDrawing">
      <xdr:col>24</xdr:col>
      <xdr:colOff>114300</xdr:colOff>
      <xdr:row>58</xdr:row>
      <xdr:rowOff>12065</xdr:rowOff>
    </xdr:to>
    <xdr:sp macro="" textlink="">
      <xdr:nvSpPr>
        <xdr:cNvPr id="177" name="楕円 176"/>
        <xdr:cNvSpPr/>
      </xdr:nvSpPr>
      <xdr:spPr>
        <a:xfrm>
          <a:off x="43561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104775</xdr:rowOff>
    </xdr:from>
    <xdr:ext cx="400050" cy="259080"/>
    <xdr:sp macro="" textlink="">
      <xdr:nvSpPr>
        <xdr:cNvPr id="178" name="【体育館・プール】&#10;有形固定資産減価償却率該当値テキスト"/>
        <xdr:cNvSpPr txBox="1"/>
      </xdr:nvSpPr>
      <xdr:spPr>
        <a:xfrm>
          <a:off x="4445000" y="97059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102235</xdr:rowOff>
    </xdr:from>
    <xdr:to xmlns:xdr="http://schemas.openxmlformats.org/drawingml/2006/spreadsheetDrawing">
      <xdr:col>20</xdr:col>
      <xdr:colOff>38100</xdr:colOff>
      <xdr:row>58</xdr:row>
      <xdr:rowOff>32385</xdr:rowOff>
    </xdr:to>
    <xdr:sp macro="" textlink="">
      <xdr:nvSpPr>
        <xdr:cNvPr id="179" name="楕円 178"/>
        <xdr:cNvSpPr/>
      </xdr:nvSpPr>
      <xdr:spPr>
        <a:xfrm>
          <a:off x="3565525" y="98748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132715</xdr:rowOff>
    </xdr:from>
    <xdr:to xmlns:xdr="http://schemas.openxmlformats.org/drawingml/2006/spreadsheetDrawing">
      <xdr:col>24</xdr:col>
      <xdr:colOff>63500</xdr:colOff>
      <xdr:row>57</xdr:row>
      <xdr:rowOff>153035</xdr:rowOff>
    </xdr:to>
    <xdr:cxnSp macro="">
      <xdr:nvCxnSpPr>
        <xdr:cNvPr id="180" name="直線コネクタ 179"/>
        <xdr:cNvCxnSpPr/>
      </xdr:nvCxnSpPr>
      <xdr:spPr>
        <a:xfrm flipV="1">
          <a:off x="3616325" y="9905365"/>
          <a:ext cx="79057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120650</xdr:rowOff>
    </xdr:from>
    <xdr:to xmlns:xdr="http://schemas.openxmlformats.org/drawingml/2006/spreadsheetDrawing">
      <xdr:col>15</xdr:col>
      <xdr:colOff>101600</xdr:colOff>
      <xdr:row>58</xdr:row>
      <xdr:rowOff>50800</xdr:rowOff>
    </xdr:to>
    <xdr:sp macro="" textlink="">
      <xdr:nvSpPr>
        <xdr:cNvPr id="181" name="楕円 180"/>
        <xdr:cNvSpPr/>
      </xdr:nvSpPr>
      <xdr:spPr>
        <a:xfrm>
          <a:off x="2714625"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153035</xdr:rowOff>
    </xdr:from>
    <xdr:to xmlns:xdr="http://schemas.openxmlformats.org/drawingml/2006/spreadsheetDrawing">
      <xdr:col>19</xdr:col>
      <xdr:colOff>177800</xdr:colOff>
      <xdr:row>58</xdr:row>
      <xdr:rowOff>0</xdr:rowOff>
    </xdr:to>
    <xdr:cxnSp macro="">
      <xdr:nvCxnSpPr>
        <xdr:cNvPr id="182" name="直線コネクタ 181"/>
        <xdr:cNvCxnSpPr/>
      </xdr:nvCxnSpPr>
      <xdr:spPr>
        <a:xfrm flipV="1">
          <a:off x="2765425" y="9925685"/>
          <a:ext cx="8509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127635</xdr:rowOff>
    </xdr:from>
    <xdr:to xmlns:xdr="http://schemas.openxmlformats.org/drawingml/2006/spreadsheetDrawing">
      <xdr:col>10</xdr:col>
      <xdr:colOff>165100</xdr:colOff>
      <xdr:row>59</xdr:row>
      <xdr:rowOff>57785</xdr:rowOff>
    </xdr:to>
    <xdr:sp macro="" textlink="">
      <xdr:nvSpPr>
        <xdr:cNvPr id="183" name="楕円 182"/>
        <xdr:cNvSpPr/>
      </xdr:nvSpPr>
      <xdr:spPr>
        <a:xfrm>
          <a:off x="187325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0</xdr:rowOff>
    </xdr:from>
    <xdr:to xmlns:xdr="http://schemas.openxmlformats.org/drawingml/2006/spreadsheetDrawing">
      <xdr:col>15</xdr:col>
      <xdr:colOff>50800</xdr:colOff>
      <xdr:row>59</xdr:row>
      <xdr:rowOff>6985</xdr:rowOff>
    </xdr:to>
    <xdr:cxnSp macro="">
      <xdr:nvCxnSpPr>
        <xdr:cNvPr id="184" name="直線コネクタ 183"/>
        <xdr:cNvCxnSpPr/>
      </xdr:nvCxnSpPr>
      <xdr:spPr>
        <a:xfrm flipV="1">
          <a:off x="1924050" y="9944100"/>
          <a:ext cx="841375"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114935</xdr:rowOff>
    </xdr:from>
    <xdr:ext cx="400050" cy="259080"/>
    <xdr:sp macro="" textlink="">
      <xdr:nvSpPr>
        <xdr:cNvPr id="185" name="n_1aveValue【体育館・プール】&#10;有形固定資産減価償却率"/>
        <xdr:cNvSpPr txBox="1"/>
      </xdr:nvSpPr>
      <xdr:spPr>
        <a:xfrm>
          <a:off x="3410585" y="104019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57785</xdr:rowOff>
    </xdr:from>
    <xdr:ext cx="402590" cy="259080"/>
    <xdr:sp macro="" textlink="">
      <xdr:nvSpPr>
        <xdr:cNvPr id="186" name="n_2aveValue【体育館・プール】&#10;有形固定資産減価償却率"/>
        <xdr:cNvSpPr txBox="1"/>
      </xdr:nvSpPr>
      <xdr:spPr>
        <a:xfrm>
          <a:off x="2572385" y="103447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128905</xdr:rowOff>
    </xdr:from>
    <xdr:ext cx="405130" cy="259080"/>
    <xdr:sp macro="" textlink="">
      <xdr:nvSpPr>
        <xdr:cNvPr id="187" name="n_3aveValue【体育館・プール】&#10;有形固定資産減価償却率"/>
        <xdr:cNvSpPr txBox="1"/>
      </xdr:nvSpPr>
      <xdr:spPr>
        <a:xfrm>
          <a:off x="1731010" y="10587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48895</xdr:rowOff>
    </xdr:from>
    <xdr:ext cx="400050" cy="259080"/>
    <xdr:sp macro="" textlink="">
      <xdr:nvSpPr>
        <xdr:cNvPr id="188" name="n_1mainValue【体育館・プール】&#10;有形固定資産減価償却率"/>
        <xdr:cNvSpPr txBox="1"/>
      </xdr:nvSpPr>
      <xdr:spPr>
        <a:xfrm>
          <a:off x="3410585" y="96500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67310</xdr:rowOff>
    </xdr:from>
    <xdr:ext cx="402590" cy="259080"/>
    <xdr:sp macro="" textlink="">
      <xdr:nvSpPr>
        <xdr:cNvPr id="189" name="n_2mainValue【体育館・プール】&#10;有形固定資産減価償却率"/>
        <xdr:cNvSpPr txBox="1"/>
      </xdr:nvSpPr>
      <xdr:spPr>
        <a:xfrm>
          <a:off x="2572385" y="9668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74930</xdr:rowOff>
    </xdr:from>
    <xdr:ext cx="405130" cy="254000"/>
    <xdr:sp macro="" textlink="">
      <xdr:nvSpPr>
        <xdr:cNvPr id="190" name="n_3mainValue【体育館・プール】&#10;有形固定資産減価償却率"/>
        <xdr:cNvSpPr txBox="1"/>
      </xdr:nvSpPr>
      <xdr:spPr>
        <a:xfrm>
          <a:off x="1731010" y="98475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1" name="正方形/長方形 190"/>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2" name="正方形/長方形 191"/>
        <xdr:cNvSpPr/>
      </xdr:nvSpPr>
      <xdr:spPr>
        <a:xfrm>
          <a:off x="6397625"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3" name="正方形/長方形 192"/>
        <xdr:cNvSpPr/>
      </xdr:nvSpPr>
      <xdr:spPr>
        <a:xfrm>
          <a:off x="6397625"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4" name="正方形/長方形 193"/>
        <xdr:cNvSpPr/>
      </xdr:nvSpPr>
      <xdr:spPr>
        <a:xfrm>
          <a:off x="73660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5" name="正方形/長方形 194"/>
        <xdr:cNvSpPr/>
      </xdr:nvSpPr>
      <xdr:spPr>
        <a:xfrm>
          <a:off x="73660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6" name="正方形/長方形 195"/>
        <xdr:cNvSpPr/>
      </xdr:nvSpPr>
      <xdr:spPr>
        <a:xfrm>
          <a:off x="845185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7" name="正方形/長方形 196"/>
        <xdr:cNvSpPr/>
      </xdr:nvSpPr>
      <xdr:spPr>
        <a:xfrm>
          <a:off x="845185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8" name="正方形/長方形 197"/>
        <xdr:cNvSpPr/>
      </xdr:nvSpPr>
      <xdr:spPr>
        <a:xfrm>
          <a:off x="6280150" y="914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199" name="テキスト ボックス 198"/>
        <xdr:cNvSpPr txBox="1"/>
      </xdr:nvSpPr>
      <xdr:spPr>
        <a:xfrm>
          <a:off x="624205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0" name="直線コネクタ 199"/>
        <xdr:cNvCxnSpPr/>
      </xdr:nvCxnSpPr>
      <xdr:spPr>
        <a:xfrm>
          <a:off x="6280150" y="1143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01" name="直線コネクタ 200"/>
        <xdr:cNvCxnSpPr/>
      </xdr:nvCxnSpPr>
      <xdr:spPr>
        <a:xfrm>
          <a:off x="6280150" y="1110361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7360" cy="259080"/>
    <xdr:sp macro="" textlink="">
      <xdr:nvSpPr>
        <xdr:cNvPr id="202" name="テキスト ボックス 201"/>
        <xdr:cNvSpPr txBox="1"/>
      </xdr:nvSpPr>
      <xdr:spPr>
        <a:xfrm>
          <a:off x="5831840" y="1096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03" name="直線コネクタ 202"/>
        <xdr:cNvCxnSpPr/>
      </xdr:nvCxnSpPr>
      <xdr:spPr>
        <a:xfrm>
          <a:off x="6280150" y="1077658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7360" cy="259080"/>
    <xdr:sp macro="" textlink="">
      <xdr:nvSpPr>
        <xdr:cNvPr id="204" name="テキスト ボックス 203"/>
        <xdr:cNvSpPr txBox="1"/>
      </xdr:nvSpPr>
      <xdr:spPr>
        <a:xfrm>
          <a:off x="5831840" y="1063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05" name="直線コネクタ 204"/>
        <xdr:cNvCxnSpPr/>
      </xdr:nvCxnSpPr>
      <xdr:spPr>
        <a:xfrm>
          <a:off x="6280150" y="1045019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7360" cy="254000"/>
    <xdr:sp macro="" textlink="">
      <xdr:nvSpPr>
        <xdr:cNvPr id="206" name="テキスト ボックス 205"/>
        <xdr:cNvSpPr txBox="1"/>
      </xdr:nvSpPr>
      <xdr:spPr>
        <a:xfrm>
          <a:off x="5831840" y="1030795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07" name="直線コネクタ 206"/>
        <xdr:cNvCxnSpPr/>
      </xdr:nvCxnSpPr>
      <xdr:spPr>
        <a:xfrm>
          <a:off x="6280150" y="1012380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7360" cy="259080"/>
    <xdr:sp macro="" textlink="">
      <xdr:nvSpPr>
        <xdr:cNvPr id="208" name="テキスト ボックス 207"/>
        <xdr:cNvSpPr txBox="1"/>
      </xdr:nvSpPr>
      <xdr:spPr>
        <a:xfrm>
          <a:off x="5831840" y="9981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09" name="直線コネクタ 208"/>
        <xdr:cNvCxnSpPr/>
      </xdr:nvCxnSpPr>
      <xdr:spPr>
        <a:xfrm>
          <a:off x="6280150" y="979741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7360" cy="254000"/>
    <xdr:sp macro="" textlink="">
      <xdr:nvSpPr>
        <xdr:cNvPr id="210" name="テキスト ボックス 209"/>
        <xdr:cNvSpPr txBox="1"/>
      </xdr:nvSpPr>
      <xdr:spPr>
        <a:xfrm>
          <a:off x="5831840" y="965517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11" name="直線コネクタ 210"/>
        <xdr:cNvCxnSpPr/>
      </xdr:nvCxnSpPr>
      <xdr:spPr>
        <a:xfrm>
          <a:off x="6280150" y="947039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7360" cy="259080"/>
    <xdr:sp macro="" textlink="">
      <xdr:nvSpPr>
        <xdr:cNvPr id="212" name="テキスト ボックス 211"/>
        <xdr:cNvSpPr txBox="1"/>
      </xdr:nvSpPr>
      <xdr:spPr>
        <a:xfrm>
          <a:off x="5831840" y="932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3" name="直線コネクタ 212"/>
        <xdr:cNvCxnSpPr/>
      </xdr:nvCxnSpPr>
      <xdr:spPr>
        <a:xfrm>
          <a:off x="6280150" y="914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7360" cy="254000"/>
    <xdr:sp macro="" textlink="">
      <xdr:nvSpPr>
        <xdr:cNvPr id="214" name="テキスト ボックス 213"/>
        <xdr:cNvSpPr txBox="1"/>
      </xdr:nvSpPr>
      <xdr:spPr>
        <a:xfrm>
          <a:off x="5831840" y="9001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体育館・プール】&#10;一人当たり面積グラフ枠"/>
        <xdr:cNvSpPr/>
      </xdr:nvSpPr>
      <xdr:spPr>
        <a:xfrm>
          <a:off x="6280150" y="914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56</xdr:row>
      <xdr:rowOff>60325</xdr:rowOff>
    </xdr:from>
    <xdr:to xmlns:xdr="http://schemas.openxmlformats.org/drawingml/2006/spreadsheetDrawing">
      <xdr:col>54</xdr:col>
      <xdr:colOff>180975</xdr:colOff>
      <xdr:row>63</xdr:row>
      <xdr:rowOff>165100</xdr:rowOff>
    </xdr:to>
    <xdr:cxnSp macro="">
      <xdr:nvCxnSpPr>
        <xdr:cNvPr id="216" name="直線コネクタ 215"/>
        <xdr:cNvCxnSpPr/>
      </xdr:nvCxnSpPr>
      <xdr:spPr>
        <a:xfrm flipV="1">
          <a:off x="9953625" y="9661525"/>
          <a:ext cx="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168910</xdr:rowOff>
    </xdr:from>
    <xdr:ext cx="467360" cy="254000"/>
    <xdr:sp macro="" textlink="">
      <xdr:nvSpPr>
        <xdr:cNvPr id="217" name="【体育館・プール】&#10;一人当たり面積最小値テキスト"/>
        <xdr:cNvSpPr txBox="1"/>
      </xdr:nvSpPr>
      <xdr:spPr>
        <a:xfrm>
          <a:off x="9991725" y="109702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165100</xdr:rowOff>
    </xdr:from>
    <xdr:to xmlns:xdr="http://schemas.openxmlformats.org/drawingml/2006/spreadsheetDrawing">
      <xdr:col>55</xdr:col>
      <xdr:colOff>88900</xdr:colOff>
      <xdr:row>63</xdr:row>
      <xdr:rowOff>165100</xdr:rowOff>
    </xdr:to>
    <xdr:cxnSp macro="">
      <xdr:nvCxnSpPr>
        <xdr:cNvPr id="218" name="直線コネクタ 217"/>
        <xdr:cNvCxnSpPr/>
      </xdr:nvCxnSpPr>
      <xdr:spPr>
        <a:xfrm>
          <a:off x="9874250" y="1096645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6985</xdr:rowOff>
    </xdr:from>
    <xdr:ext cx="467360" cy="254000"/>
    <xdr:sp macro="" textlink="">
      <xdr:nvSpPr>
        <xdr:cNvPr id="219" name="【体育館・プール】&#10;一人当たり面積最大値テキスト"/>
        <xdr:cNvSpPr txBox="1"/>
      </xdr:nvSpPr>
      <xdr:spPr>
        <a:xfrm>
          <a:off x="9991725" y="943673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60325</xdr:rowOff>
    </xdr:from>
    <xdr:to xmlns:xdr="http://schemas.openxmlformats.org/drawingml/2006/spreadsheetDrawing">
      <xdr:col>55</xdr:col>
      <xdr:colOff>88900</xdr:colOff>
      <xdr:row>56</xdr:row>
      <xdr:rowOff>60325</xdr:rowOff>
    </xdr:to>
    <xdr:cxnSp macro="">
      <xdr:nvCxnSpPr>
        <xdr:cNvPr id="220" name="直線コネクタ 219"/>
        <xdr:cNvCxnSpPr/>
      </xdr:nvCxnSpPr>
      <xdr:spPr>
        <a:xfrm>
          <a:off x="9874250" y="966152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55245</xdr:rowOff>
    </xdr:from>
    <xdr:ext cx="467360" cy="254000"/>
    <xdr:sp macro="" textlink="">
      <xdr:nvSpPr>
        <xdr:cNvPr id="221" name="【体育館・プール】&#10;一人当たり面積平均値テキスト"/>
        <xdr:cNvSpPr txBox="1"/>
      </xdr:nvSpPr>
      <xdr:spPr>
        <a:xfrm>
          <a:off x="9991725" y="10342245"/>
          <a:ext cx="4673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32385</xdr:rowOff>
    </xdr:from>
    <xdr:to xmlns:xdr="http://schemas.openxmlformats.org/drawingml/2006/spreadsheetDrawing">
      <xdr:col>55</xdr:col>
      <xdr:colOff>50800</xdr:colOff>
      <xdr:row>61</xdr:row>
      <xdr:rowOff>133985</xdr:rowOff>
    </xdr:to>
    <xdr:sp macro="" textlink="">
      <xdr:nvSpPr>
        <xdr:cNvPr id="222" name="フローチャート: 判断 221"/>
        <xdr:cNvSpPr/>
      </xdr:nvSpPr>
      <xdr:spPr>
        <a:xfrm>
          <a:off x="9912350" y="104908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52070</xdr:rowOff>
    </xdr:from>
    <xdr:to xmlns:xdr="http://schemas.openxmlformats.org/drawingml/2006/spreadsheetDrawing">
      <xdr:col>50</xdr:col>
      <xdr:colOff>165100</xdr:colOff>
      <xdr:row>61</xdr:row>
      <xdr:rowOff>153670</xdr:rowOff>
    </xdr:to>
    <xdr:sp macro="" textlink="">
      <xdr:nvSpPr>
        <xdr:cNvPr id="223" name="フローチャート: 判断 222"/>
        <xdr:cNvSpPr/>
      </xdr:nvSpPr>
      <xdr:spPr>
        <a:xfrm>
          <a:off x="911225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86360</xdr:rowOff>
    </xdr:from>
    <xdr:to xmlns:xdr="http://schemas.openxmlformats.org/drawingml/2006/spreadsheetDrawing">
      <xdr:col>46</xdr:col>
      <xdr:colOff>38100</xdr:colOff>
      <xdr:row>62</xdr:row>
      <xdr:rowOff>16510</xdr:rowOff>
    </xdr:to>
    <xdr:sp macro="" textlink="">
      <xdr:nvSpPr>
        <xdr:cNvPr id="224" name="フローチャート: 判断 223"/>
        <xdr:cNvSpPr/>
      </xdr:nvSpPr>
      <xdr:spPr>
        <a:xfrm>
          <a:off x="8270875" y="105448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66675</xdr:rowOff>
    </xdr:from>
    <xdr:to xmlns:xdr="http://schemas.openxmlformats.org/drawingml/2006/spreadsheetDrawing">
      <xdr:col>41</xdr:col>
      <xdr:colOff>101600</xdr:colOff>
      <xdr:row>61</xdr:row>
      <xdr:rowOff>168275</xdr:rowOff>
    </xdr:to>
    <xdr:sp macro="" textlink="">
      <xdr:nvSpPr>
        <xdr:cNvPr id="225" name="フローチャート: 判断 224"/>
        <xdr:cNvSpPr/>
      </xdr:nvSpPr>
      <xdr:spPr>
        <a:xfrm>
          <a:off x="7419975" y="105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26" name="テキスト ボックス 225"/>
        <xdr:cNvSpPr txBox="1"/>
      </xdr:nvSpPr>
      <xdr:spPr>
        <a:xfrm>
          <a:off x="977265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59460" cy="254000"/>
    <xdr:sp macro="" textlink="">
      <xdr:nvSpPr>
        <xdr:cNvPr id="227" name="テキスト ボックス 226"/>
        <xdr:cNvSpPr txBox="1"/>
      </xdr:nvSpPr>
      <xdr:spPr>
        <a:xfrm>
          <a:off x="898207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56920" cy="254000"/>
    <xdr:sp macro="" textlink="">
      <xdr:nvSpPr>
        <xdr:cNvPr id="228" name="テキスト ボックス 227"/>
        <xdr:cNvSpPr txBox="1"/>
      </xdr:nvSpPr>
      <xdr:spPr>
        <a:xfrm>
          <a:off x="81407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56920" cy="254000"/>
    <xdr:sp macro="" textlink="">
      <xdr:nvSpPr>
        <xdr:cNvPr id="229" name="テキスト ボックス 228"/>
        <xdr:cNvSpPr txBox="1"/>
      </xdr:nvSpPr>
      <xdr:spPr>
        <a:xfrm>
          <a:off x="72898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59460" cy="254000"/>
    <xdr:sp macro="" textlink="">
      <xdr:nvSpPr>
        <xdr:cNvPr id="230" name="テキスト ボックス 229"/>
        <xdr:cNvSpPr txBox="1"/>
      </xdr:nvSpPr>
      <xdr:spPr>
        <a:xfrm>
          <a:off x="644842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34290</xdr:rowOff>
    </xdr:from>
    <xdr:to xmlns:xdr="http://schemas.openxmlformats.org/drawingml/2006/spreadsheetDrawing">
      <xdr:col>55</xdr:col>
      <xdr:colOff>50800</xdr:colOff>
      <xdr:row>63</xdr:row>
      <xdr:rowOff>135890</xdr:rowOff>
    </xdr:to>
    <xdr:sp macro="" textlink="">
      <xdr:nvSpPr>
        <xdr:cNvPr id="231" name="楕円 230"/>
        <xdr:cNvSpPr/>
      </xdr:nvSpPr>
      <xdr:spPr>
        <a:xfrm>
          <a:off x="9912350" y="108356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120650</xdr:rowOff>
    </xdr:from>
    <xdr:ext cx="467360" cy="254000"/>
    <xdr:sp macro="" textlink="">
      <xdr:nvSpPr>
        <xdr:cNvPr id="232" name="【体育館・プール】&#10;一人当たり面積該当値テキスト"/>
        <xdr:cNvSpPr txBox="1"/>
      </xdr:nvSpPr>
      <xdr:spPr>
        <a:xfrm>
          <a:off x="9991725" y="1075055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38735</xdr:rowOff>
    </xdr:from>
    <xdr:to xmlns:xdr="http://schemas.openxmlformats.org/drawingml/2006/spreadsheetDrawing">
      <xdr:col>50</xdr:col>
      <xdr:colOff>165100</xdr:colOff>
      <xdr:row>63</xdr:row>
      <xdr:rowOff>140335</xdr:rowOff>
    </xdr:to>
    <xdr:sp macro="" textlink="">
      <xdr:nvSpPr>
        <xdr:cNvPr id="233" name="楕円 232"/>
        <xdr:cNvSpPr/>
      </xdr:nvSpPr>
      <xdr:spPr>
        <a:xfrm>
          <a:off x="911225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85090</xdr:rowOff>
    </xdr:from>
    <xdr:to xmlns:xdr="http://schemas.openxmlformats.org/drawingml/2006/spreadsheetDrawing">
      <xdr:col>55</xdr:col>
      <xdr:colOff>0</xdr:colOff>
      <xdr:row>63</xdr:row>
      <xdr:rowOff>89535</xdr:rowOff>
    </xdr:to>
    <xdr:cxnSp macro="">
      <xdr:nvCxnSpPr>
        <xdr:cNvPr id="234" name="直線コネクタ 233"/>
        <xdr:cNvCxnSpPr/>
      </xdr:nvCxnSpPr>
      <xdr:spPr>
        <a:xfrm flipV="1">
          <a:off x="9163050" y="10886440"/>
          <a:ext cx="7905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42545</xdr:rowOff>
    </xdr:from>
    <xdr:to xmlns:xdr="http://schemas.openxmlformats.org/drawingml/2006/spreadsheetDrawing">
      <xdr:col>46</xdr:col>
      <xdr:colOff>38100</xdr:colOff>
      <xdr:row>63</xdr:row>
      <xdr:rowOff>144145</xdr:rowOff>
    </xdr:to>
    <xdr:sp macro="" textlink="">
      <xdr:nvSpPr>
        <xdr:cNvPr id="235" name="楕円 234"/>
        <xdr:cNvSpPr/>
      </xdr:nvSpPr>
      <xdr:spPr>
        <a:xfrm>
          <a:off x="8270875" y="108438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89535</xdr:rowOff>
    </xdr:from>
    <xdr:to xmlns:xdr="http://schemas.openxmlformats.org/drawingml/2006/spreadsheetDrawing">
      <xdr:col>50</xdr:col>
      <xdr:colOff>114300</xdr:colOff>
      <xdr:row>63</xdr:row>
      <xdr:rowOff>93345</xdr:rowOff>
    </xdr:to>
    <xdr:cxnSp macro="">
      <xdr:nvCxnSpPr>
        <xdr:cNvPr id="236" name="直線コネクタ 235"/>
        <xdr:cNvCxnSpPr/>
      </xdr:nvCxnSpPr>
      <xdr:spPr>
        <a:xfrm flipV="1">
          <a:off x="8321675" y="10890885"/>
          <a:ext cx="8413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141605</xdr:rowOff>
    </xdr:from>
    <xdr:to xmlns:xdr="http://schemas.openxmlformats.org/drawingml/2006/spreadsheetDrawing">
      <xdr:col>41</xdr:col>
      <xdr:colOff>101600</xdr:colOff>
      <xdr:row>62</xdr:row>
      <xdr:rowOff>71755</xdr:rowOff>
    </xdr:to>
    <xdr:sp macro="" textlink="">
      <xdr:nvSpPr>
        <xdr:cNvPr id="237" name="楕円 236"/>
        <xdr:cNvSpPr/>
      </xdr:nvSpPr>
      <xdr:spPr>
        <a:xfrm>
          <a:off x="7419975"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20955</xdr:rowOff>
    </xdr:from>
    <xdr:to xmlns:xdr="http://schemas.openxmlformats.org/drawingml/2006/spreadsheetDrawing">
      <xdr:col>45</xdr:col>
      <xdr:colOff>177800</xdr:colOff>
      <xdr:row>63</xdr:row>
      <xdr:rowOff>93345</xdr:rowOff>
    </xdr:to>
    <xdr:cxnSp macro="">
      <xdr:nvCxnSpPr>
        <xdr:cNvPr id="238" name="直線コネクタ 237"/>
        <xdr:cNvCxnSpPr/>
      </xdr:nvCxnSpPr>
      <xdr:spPr>
        <a:xfrm>
          <a:off x="7470775" y="10650855"/>
          <a:ext cx="8509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170180</xdr:rowOff>
    </xdr:from>
    <xdr:ext cx="464820" cy="259080"/>
    <xdr:sp macro="" textlink="">
      <xdr:nvSpPr>
        <xdr:cNvPr id="239" name="n_1aveValue【体育館・プール】&#10;一人当たり面積"/>
        <xdr:cNvSpPr txBox="1"/>
      </xdr:nvSpPr>
      <xdr:spPr>
        <a:xfrm>
          <a:off x="8924925" y="10285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33020</xdr:rowOff>
    </xdr:from>
    <xdr:ext cx="467360" cy="259080"/>
    <xdr:sp macro="" textlink="">
      <xdr:nvSpPr>
        <xdr:cNvPr id="240" name="n_2aveValue【体育館・プール】&#10;一人当たり面積"/>
        <xdr:cNvSpPr txBox="1"/>
      </xdr:nvSpPr>
      <xdr:spPr>
        <a:xfrm>
          <a:off x="8096250" y="10320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13335</xdr:rowOff>
    </xdr:from>
    <xdr:ext cx="467360" cy="259080"/>
    <xdr:sp macro="" textlink="">
      <xdr:nvSpPr>
        <xdr:cNvPr id="241" name="n_3aveValue【体育館・プール】&#10;一人当たり面積"/>
        <xdr:cNvSpPr txBox="1"/>
      </xdr:nvSpPr>
      <xdr:spPr>
        <a:xfrm>
          <a:off x="7245350" y="10300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132080</xdr:rowOff>
    </xdr:from>
    <xdr:ext cx="464820" cy="254000"/>
    <xdr:sp macro="" textlink="">
      <xdr:nvSpPr>
        <xdr:cNvPr id="242" name="n_1mainValue【体育館・プール】&#10;一人当たり面積"/>
        <xdr:cNvSpPr txBox="1"/>
      </xdr:nvSpPr>
      <xdr:spPr>
        <a:xfrm>
          <a:off x="8924925" y="109334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135255</xdr:rowOff>
    </xdr:from>
    <xdr:ext cx="467360" cy="254000"/>
    <xdr:sp macro="" textlink="">
      <xdr:nvSpPr>
        <xdr:cNvPr id="243" name="n_2mainValue【体育館・プール】&#10;一人当たり面積"/>
        <xdr:cNvSpPr txBox="1"/>
      </xdr:nvSpPr>
      <xdr:spPr>
        <a:xfrm>
          <a:off x="8096250" y="1093660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63500</xdr:rowOff>
    </xdr:from>
    <xdr:ext cx="467360" cy="254000"/>
    <xdr:sp macro="" textlink="">
      <xdr:nvSpPr>
        <xdr:cNvPr id="244" name="n_3mainValue【体育館・プール】&#10;一人当たり面積"/>
        <xdr:cNvSpPr txBox="1"/>
      </xdr:nvSpPr>
      <xdr:spPr>
        <a:xfrm>
          <a:off x="7245350" y="1069340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45" name="正方形/長方形 244"/>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6" name="正方形/長方形 245"/>
        <xdr:cNvSpPr/>
      </xdr:nvSpPr>
      <xdr:spPr>
        <a:xfrm>
          <a:off x="8509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7" name="正方形/長方形 246"/>
        <xdr:cNvSpPr/>
      </xdr:nvSpPr>
      <xdr:spPr>
        <a:xfrm>
          <a:off x="8509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8" name="正方形/長方形 247"/>
        <xdr:cNvSpPr/>
      </xdr:nvSpPr>
      <xdr:spPr>
        <a:xfrm>
          <a:off x="180975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9" name="正方形/長方形 248"/>
        <xdr:cNvSpPr/>
      </xdr:nvSpPr>
      <xdr:spPr>
        <a:xfrm>
          <a:off x="180975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0" name="正方形/長方形 249"/>
        <xdr:cNvSpPr/>
      </xdr:nvSpPr>
      <xdr:spPr>
        <a:xfrm>
          <a:off x="28956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1" name="正方形/長方形 250"/>
        <xdr:cNvSpPr/>
      </xdr:nvSpPr>
      <xdr:spPr>
        <a:xfrm>
          <a:off x="28956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2" name="正方形/長方形 251"/>
        <xdr:cNvSpPr/>
      </xdr:nvSpPr>
      <xdr:spPr>
        <a:xfrm>
          <a:off x="7239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53" name="正方形/長方形 252"/>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54" name="正方形/長方形 253"/>
        <xdr:cNvSpPr/>
      </xdr:nvSpPr>
      <xdr:spPr>
        <a:xfrm>
          <a:off x="6397625"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55" name="正方形/長方形 254"/>
        <xdr:cNvSpPr/>
      </xdr:nvSpPr>
      <xdr:spPr>
        <a:xfrm>
          <a:off x="6397625"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56" name="正方形/長方形 255"/>
        <xdr:cNvSpPr/>
      </xdr:nvSpPr>
      <xdr:spPr>
        <a:xfrm>
          <a:off x="73660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57" name="正方形/長方形 256"/>
        <xdr:cNvSpPr/>
      </xdr:nvSpPr>
      <xdr:spPr>
        <a:xfrm>
          <a:off x="73660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58" name="正方形/長方形 257"/>
        <xdr:cNvSpPr/>
      </xdr:nvSpPr>
      <xdr:spPr>
        <a:xfrm>
          <a:off x="845185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59" name="正方形/長方形 258"/>
        <xdr:cNvSpPr/>
      </xdr:nvSpPr>
      <xdr:spPr>
        <a:xfrm>
          <a:off x="845185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60" name="正方形/長方形 259"/>
        <xdr:cNvSpPr/>
      </xdr:nvSpPr>
      <xdr:spPr>
        <a:xfrm>
          <a:off x="6280150"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61" name="正方形/長方形 260"/>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62" name="正方形/長方形 261"/>
        <xdr:cNvSpPr/>
      </xdr:nvSpPr>
      <xdr:spPr>
        <a:xfrm>
          <a:off x="8509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63" name="正方形/長方形 262"/>
        <xdr:cNvSpPr/>
      </xdr:nvSpPr>
      <xdr:spPr>
        <a:xfrm>
          <a:off x="8509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64" name="正方形/長方形 263"/>
        <xdr:cNvSpPr/>
      </xdr:nvSpPr>
      <xdr:spPr>
        <a:xfrm>
          <a:off x="180975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65" name="正方形/長方形 264"/>
        <xdr:cNvSpPr/>
      </xdr:nvSpPr>
      <xdr:spPr>
        <a:xfrm>
          <a:off x="180975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66" name="正方形/長方形 265"/>
        <xdr:cNvSpPr/>
      </xdr:nvSpPr>
      <xdr:spPr>
        <a:xfrm>
          <a:off x="28956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67" name="正方形/長方形 266"/>
        <xdr:cNvSpPr/>
      </xdr:nvSpPr>
      <xdr:spPr>
        <a:xfrm>
          <a:off x="28956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68" name="正方形/長方形 267"/>
        <xdr:cNvSpPr/>
      </xdr:nvSpPr>
      <xdr:spPr>
        <a:xfrm>
          <a:off x="723900" y="1676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269" name="テキスト ボックス 268"/>
        <xdr:cNvSpPr txBox="1"/>
      </xdr:nvSpPr>
      <xdr:spPr>
        <a:xfrm>
          <a:off x="695325"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70" name="直線コネクタ 269"/>
        <xdr:cNvCxnSpPr/>
      </xdr:nvCxnSpPr>
      <xdr:spPr>
        <a:xfrm>
          <a:off x="723900" y="1905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110</xdr:row>
      <xdr:rowOff>48260</xdr:rowOff>
    </xdr:from>
    <xdr:ext cx="336550" cy="259080"/>
    <xdr:sp macro="" textlink="">
      <xdr:nvSpPr>
        <xdr:cNvPr id="271" name="テキスト ボックス 270"/>
        <xdr:cNvSpPr txBox="1"/>
      </xdr:nvSpPr>
      <xdr:spPr>
        <a:xfrm>
          <a:off x="403860" y="18907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272" name="直線コネクタ 271"/>
        <xdr:cNvCxnSpPr/>
      </xdr:nvCxnSpPr>
      <xdr:spPr>
        <a:xfrm>
          <a:off x="723900" y="18592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107</xdr:row>
      <xdr:rowOff>105410</xdr:rowOff>
    </xdr:from>
    <xdr:ext cx="400685" cy="259080"/>
    <xdr:sp macro="" textlink="">
      <xdr:nvSpPr>
        <xdr:cNvPr id="273" name="テキスト ボックス 272"/>
        <xdr:cNvSpPr txBox="1"/>
      </xdr:nvSpPr>
      <xdr:spPr>
        <a:xfrm>
          <a:off x="349250" y="184505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274" name="直線コネクタ 273"/>
        <xdr:cNvCxnSpPr/>
      </xdr:nvCxnSpPr>
      <xdr:spPr>
        <a:xfrm>
          <a:off x="723900" y="18135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0685" cy="259080"/>
    <xdr:sp macro="" textlink="">
      <xdr:nvSpPr>
        <xdr:cNvPr id="275" name="テキスト ボックス 274"/>
        <xdr:cNvSpPr txBox="1"/>
      </xdr:nvSpPr>
      <xdr:spPr>
        <a:xfrm>
          <a:off x="349250" y="179933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276" name="直線コネクタ 275"/>
        <xdr:cNvCxnSpPr/>
      </xdr:nvCxnSpPr>
      <xdr:spPr>
        <a:xfrm>
          <a:off x="723900" y="17678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0685" cy="259080"/>
    <xdr:sp macro="" textlink="">
      <xdr:nvSpPr>
        <xdr:cNvPr id="277" name="テキスト ボックス 276"/>
        <xdr:cNvSpPr txBox="1"/>
      </xdr:nvSpPr>
      <xdr:spPr>
        <a:xfrm>
          <a:off x="349250" y="175361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278" name="直線コネクタ 277"/>
        <xdr:cNvCxnSpPr/>
      </xdr:nvCxnSpPr>
      <xdr:spPr>
        <a:xfrm>
          <a:off x="723900" y="17221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0685" cy="259080"/>
    <xdr:sp macro="" textlink="">
      <xdr:nvSpPr>
        <xdr:cNvPr id="279" name="テキスト ボックス 278"/>
        <xdr:cNvSpPr txBox="1"/>
      </xdr:nvSpPr>
      <xdr:spPr>
        <a:xfrm>
          <a:off x="349250" y="170789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80" name="直線コネクタ 279"/>
        <xdr:cNvCxnSpPr/>
      </xdr:nvCxnSpPr>
      <xdr:spPr>
        <a:xfrm>
          <a:off x="723900" y="1676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7360" cy="259080"/>
    <xdr:sp macro="" textlink="">
      <xdr:nvSpPr>
        <xdr:cNvPr id="281" name="テキスト ボックス 280"/>
        <xdr:cNvSpPr txBox="1"/>
      </xdr:nvSpPr>
      <xdr:spPr>
        <a:xfrm>
          <a:off x="285115"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2" name="【市民会館】&#10;有形固定資産減価償却率グラフ枠"/>
        <xdr:cNvSpPr/>
      </xdr:nvSpPr>
      <xdr:spPr>
        <a:xfrm>
          <a:off x="723900" y="1676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14605</xdr:rowOff>
    </xdr:from>
    <xdr:to xmlns:xdr="http://schemas.openxmlformats.org/drawingml/2006/spreadsheetDrawing">
      <xdr:col>24</xdr:col>
      <xdr:colOff>62865</xdr:colOff>
      <xdr:row>107</xdr:row>
      <xdr:rowOff>635</xdr:rowOff>
    </xdr:to>
    <xdr:cxnSp macro="">
      <xdr:nvCxnSpPr>
        <xdr:cNvPr id="283" name="直線コネクタ 282"/>
        <xdr:cNvCxnSpPr/>
      </xdr:nvCxnSpPr>
      <xdr:spPr>
        <a:xfrm flipV="1">
          <a:off x="4406265" y="17159605"/>
          <a:ext cx="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107</xdr:row>
      <xdr:rowOff>4445</xdr:rowOff>
    </xdr:from>
    <xdr:ext cx="400050" cy="259080"/>
    <xdr:sp macro="" textlink="">
      <xdr:nvSpPr>
        <xdr:cNvPr id="284" name="【市民会館】&#10;有形固定資産減価償却率最小値テキスト"/>
        <xdr:cNvSpPr txBox="1"/>
      </xdr:nvSpPr>
      <xdr:spPr>
        <a:xfrm>
          <a:off x="4445000" y="183495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107</xdr:row>
      <xdr:rowOff>635</xdr:rowOff>
    </xdr:from>
    <xdr:to xmlns:xdr="http://schemas.openxmlformats.org/drawingml/2006/spreadsheetDrawing">
      <xdr:col>24</xdr:col>
      <xdr:colOff>152400</xdr:colOff>
      <xdr:row>107</xdr:row>
      <xdr:rowOff>635</xdr:rowOff>
    </xdr:to>
    <xdr:cxnSp macro="">
      <xdr:nvCxnSpPr>
        <xdr:cNvPr id="285" name="直線コネクタ 284"/>
        <xdr:cNvCxnSpPr/>
      </xdr:nvCxnSpPr>
      <xdr:spPr>
        <a:xfrm>
          <a:off x="4327525" y="1834578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132715</xdr:rowOff>
    </xdr:from>
    <xdr:ext cx="400050" cy="254000"/>
    <xdr:sp macro="" textlink="">
      <xdr:nvSpPr>
        <xdr:cNvPr id="286" name="【市民会館】&#10;有形固定資産減価償却率最大値テキスト"/>
        <xdr:cNvSpPr txBox="1"/>
      </xdr:nvSpPr>
      <xdr:spPr>
        <a:xfrm>
          <a:off x="4445000" y="169348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14605</xdr:rowOff>
    </xdr:from>
    <xdr:to xmlns:xdr="http://schemas.openxmlformats.org/drawingml/2006/spreadsheetDrawing">
      <xdr:col>24</xdr:col>
      <xdr:colOff>152400</xdr:colOff>
      <xdr:row>100</xdr:row>
      <xdr:rowOff>14605</xdr:rowOff>
    </xdr:to>
    <xdr:cxnSp macro="">
      <xdr:nvCxnSpPr>
        <xdr:cNvPr id="287" name="直線コネクタ 286"/>
        <xdr:cNvCxnSpPr/>
      </xdr:nvCxnSpPr>
      <xdr:spPr>
        <a:xfrm>
          <a:off x="4327525" y="1715960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122555</xdr:rowOff>
    </xdr:from>
    <xdr:ext cx="400050" cy="254000"/>
    <xdr:sp macro="" textlink="">
      <xdr:nvSpPr>
        <xdr:cNvPr id="288" name="【市民会館】&#10;有形固定資産減価償却率平均値テキスト"/>
        <xdr:cNvSpPr txBox="1"/>
      </xdr:nvSpPr>
      <xdr:spPr>
        <a:xfrm>
          <a:off x="4445000" y="17781905"/>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144145</xdr:rowOff>
    </xdr:from>
    <xdr:to xmlns:xdr="http://schemas.openxmlformats.org/drawingml/2006/spreadsheetDrawing">
      <xdr:col>24</xdr:col>
      <xdr:colOff>114300</xdr:colOff>
      <xdr:row>104</xdr:row>
      <xdr:rowOff>74930</xdr:rowOff>
    </xdr:to>
    <xdr:sp macro="" textlink="">
      <xdr:nvSpPr>
        <xdr:cNvPr id="289" name="フローチャート: 判断 288"/>
        <xdr:cNvSpPr/>
      </xdr:nvSpPr>
      <xdr:spPr>
        <a:xfrm>
          <a:off x="4356100" y="17803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55245</xdr:rowOff>
    </xdr:from>
    <xdr:to xmlns:xdr="http://schemas.openxmlformats.org/drawingml/2006/spreadsheetDrawing">
      <xdr:col>20</xdr:col>
      <xdr:colOff>38100</xdr:colOff>
      <xdr:row>104</xdr:row>
      <xdr:rowOff>156845</xdr:rowOff>
    </xdr:to>
    <xdr:sp macro="" textlink="">
      <xdr:nvSpPr>
        <xdr:cNvPr id="290" name="フローチャート: 判断 289"/>
        <xdr:cNvSpPr/>
      </xdr:nvSpPr>
      <xdr:spPr>
        <a:xfrm>
          <a:off x="3565525" y="178860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116840</xdr:rowOff>
    </xdr:from>
    <xdr:to xmlns:xdr="http://schemas.openxmlformats.org/drawingml/2006/spreadsheetDrawing">
      <xdr:col>15</xdr:col>
      <xdr:colOff>101600</xdr:colOff>
      <xdr:row>105</xdr:row>
      <xdr:rowOff>46990</xdr:rowOff>
    </xdr:to>
    <xdr:sp macro="" textlink="">
      <xdr:nvSpPr>
        <xdr:cNvPr id="291" name="フローチャート: 判断 290"/>
        <xdr:cNvSpPr/>
      </xdr:nvSpPr>
      <xdr:spPr>
        <a:xfrm>
          <a:off x="2714625"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128270</xdr:rowOff>
    </xdr:from>
    <xdr:to xmlns:xdr="http://schemas.openxmlformats.org/drawingml/2006/spreadsheetDrawing">
      <xdr:col>10</xdr:col>
      <xdr:colOff>165100</xdr:colOff>
      <xdr:row>104</xdr:row>
      <xdr:rowOff>58420</xdr:rowOff>
    </xdr:to>
    <xdr:sp macro="" textlink="">
      <xdr:nvSpPr>
        <xdr:cNvPr id="292" name="フローチャート: 判断 291"/>
        <xdr:cNvSpPr/>
      </xdr:nvSpPr>
      <xdr:spPr>
        <a:xfrm>
          <a:off x="187325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293" name="テキスト ボックス 292"/>
        <xdr:cNvSpPr txBox="1"/>
      </xdr:nvSpPr>
      <xdr:spPr>
        <a:xfrm>
          <a:off x="42259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56920" cy="259080"/>
    <xdr:sp macro="" textlink="">
      <xdr:nvSpPr>
        <xdr:cNvPr id="294" name="テキスト ボックス 293"/>
        <xdr:cNvSpPr txBox="1"/>
      </xdr:nvSpPr>
      <xdr:spPr>
        <a:xfrm>
          <a:off x="34353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56920" cy="259080"/>
    <xdr:sp macro="" textlink="">
      <xdr:nvSpPr>
        <xdr:cNvPr id="295" name="テキスト ボックス 294"/>
        <xdr:cNvSpPr txBox="1"/>
      </xdr:nvSpPr>
      <xdr:spPr>
        <a:xfrm>
          <a:off x="25844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59460" cy="259080"/>
    <xdr:sp macro="" textlink="">
      <xdr:nvSpPr>
        <xdr:cNvPr id="296" name="テキスト ボックス 295"/>
        <xdr:cNvSpPr txBox="1"/>
      </xdr:nvSpPr>
      <xdr:spPr>
        <a:xfrm>
          <a:off x="174307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56920" cy="259080"/>
    <xdr:sp macro="" textlink="">
      <xdr:nvSpPr>
        <xdr:cNvPr id="297" name="テキスト ボックス 296"/>
        <xdr:cNvSpPr txBox="1"/>
      </xdr:nvSpPr>
      <xdr:spPr>
        <a:xfrm>
          <a:off x="90170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130810</xdr:rowOff>
    </xdr:from>
    <xdr:to xmlns:xdr="http://schemas.openxmlformats.org/drawingml/2006/spreadsheetDrawing">
      <xdr:col>24</xdr:col>
      <xdr:colOff>114300</xdr:colOff>
      <xdr:row>104</xdr:row>
      <xdr:rowOff>60960</xdr:rowOff>
    </xdr:to>
    <xdr:sp macro="" textlink="">
      <xdr:nvSpPr>
        <xdr:cNvPr id="298" name="楕円 297"/>
        <xdr:cNvSpPr/>
      </xdr:nvSpPr>
      <xdr:spPr>
        <a:xfrm>
          <a:off x="4356100" y="17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153670</xdr:rowOff>
    </xdr:from>
    <xdr:ext cx="400050" cy="259080"/>
    <xdr:sp macro="" textlink="">
      <xdr:nvSpPr>
        <xdr:cNvPr id="299" name="【市民会館】&#10;有形固定資産減価償却率該当値テキスト"/>
        <xdr:cNvSpPr txBox="1"/>
      </xdr:nvSpPr>
      <xdr:spPr>
        <a:xfrm>
          <a:off x="4445000" y="176415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11430</xdr:rowOff>
    </xdr:from>
    <xdr:to xmlns:xdr="http://schemas.openxmlformats.org/drawingml/2006/spreadsheetDrawing">
      <xdr:col>20</xdr:col>
      <xdr:colOff>38100</xdr:colOff>
      <xdr:row>104</xdr:row>
      <xdr:rowOff>113030</xdr:rowOff>
    </xdr:to>
    <xdr:sp macro="" textlink="">
      <xdr:nvSpPr>
        <xdr:cNvPr id="300" name="楕円 299"/>
        <xdr:cNvSpPr/>
      </xdr:nvSpPr>
      <xdr:spPr>
        <a:xfrm>
          <a:off x="3565525" y="178422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10160</xdr:rowOff>
    </xdr:from>
    <xdr:to xmlns:xdr="http://schemas.openxmlformats.org/drawingml/2006/spreadsheetDrawing">
      <xdr:col>24</xdr:col>
      <xdr:colOff>63500</xdr:colOff>
      <xdr:row>104</xdr:row>
      <xdr:rowOff>62230</xdr:rowOff>
    </xdr:to>
    <xdr:cxnSp macro="">
      <xdr:nvCxnSpPr>
        <xdr:cNvPr id="301" name="直線コネクタ 300"/>
        <xdr:cNvCxnSpPr/>
      </xdr:nvCxnSpPr>
      <xdr:spPr>
        <a:xfrm flipV="1">
          <a:off x="3616325" y="17840960"/>
          <a:ext cx="79057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66675</xdr:rowOff>
    </xdr:from>
    <xdr:to xmlns:xdr="http://schemas.openxmlformats.org/drawingml/2006/spreadsheetDrawing">
      <xdr:col>15</xdr:col>
      <xdr:colOff>101600</xdr:colOff>
      <xdr:row>104</xdr:row>
      <xdr:rowOff>168275</xdr:rowOff>
    </xdr:to>
    <xdr:sp macro="" textlink="">
      <xdr:nvSpPr>
        <xdr:cNvPr id="302" name="楕円 301"/>
        <xdr:cNvSpPr/>
      </xdr:nvSpPr>
      <xdr:spPr>
        <a:xfrm>
          <a:off x="2714625" y="178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62230</xdr:rowOff>
    </xdr:from>
    <xdr:to xmlns:xdr="http://schemas.openxmlformats.org/drawingml/2006/spreadsheetDrawing">
      <xdr:col>19</xdr:col>
      <xdr:colOff>177800</xdr:colOff>
      <xdr:row>104</xdr:row>
      <xdr:rowOff>117475</xdr:rowOff>
    </xdr:to>
    <xdr:cxnSp macro="">
      <xdr:nvCxnSpPr>
        <xdr:cNvPr id="303" name="直線コネクタ 302"/>
        <xdr:cNvCxnSpPr/>
      </xdr:nvCxnSpPr>
      <xdr:spPr>
        <a:xfrm flipV="1">
          <a:off x="2765425" y="17893030"/>
          <a:ext cx="8509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116840</xdr:rowOff>
    </xdr:from>
    <xdr:to xmlns:xdr="http://schemas.openxmlformats.org/drawingml/2006/spreadsheetDrawing">
      <xdr:col>10</xdr:col>
      <xdr:colOff>165100</xdr:colOff>
      <xdr:row>105</xdr:row>
      <xdr:rowOff>46990</xdr:rowOff>
    </xdr:to>
    <xdr:sp macro="" textlink="">
      <xdr:nvSpPr>
        <xdr:cNvPr id="304" name="楕円 303"/>
        <xdr:cNvSpPr/>
      </xdr:nvSpPr>
      <xdr:spPr>
        <a:xfrm>
          <a:off x="187325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117475</xdr:rowOff>
    </xdr:from>
    <xdr:to xmlns:xdr="http://schemas.openxmlformats.org/drawingml/2006/spreadsheetDrawing">
      <xdr:col>15</xdr:col>
      <xdr:colOff>50800</xdr:colOff>
      <xdr:row>104</xdr:row>
      <xdr:rowOff>167640</xdr:rowOff>
    </xdr:to>
    <xdr:cxnSp macro="">
      <xdr:nvCxnSpPr>
        <xdr:cNvPr id="305" name="直線コネクタ 304"/>
        <xdr:cNvCxnSpPr/>
      </xdr:nvCxnSpPr>
      <xdr:spPr>
        <a:xfrm flipV="1">
          <a:off x="1924050" y="17948275"/>
          <a:ext cx="84137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147955</xdr:rowOff>
    </xdr:from>
    <xdr:ext cx="400050" cy="258445"/>
    <xdr:sp macro="" textlink="">
      <xdr:nvSpPr>
        <xdr:cNvPr id="306" name="n_1aveValue【市民会館】&#10;有形固定資産減価償却率"/>
        <xdr:cNvSpPr txBox="1"/>
      </xdr:nvSpPr>
      <xdr:spPr>
        <a:xfrm>
          <a:off x="3410585" y="1797875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38100</xdr:rowOff>
    </xdr:from>
    <xdr:ext cx="402590" cy="259080"/>
    <xdr:sp macro="" textlink="">
      <xdr:nvSpPr>
        <xdr:cNvPr id="307" name="n_2aveValue【市民会館】&#10;有形固定資産減価償却率"/>
        <xdr:cNvSpPr txBox="1"/>
      </xdr:nvSpPr>
      <xdr:spPr>
        <a:xfrm>
          <a:off x="2572385" y="18040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74930</xdr:rowOff>
    </xdr:from>
    <xdr:ext cx="405130" cy="254000"/>
    <xdr:sp macro="" textlink="">
      <xdr:nvSpPr>
        <xdr:cNvPr id="308" name="n_3aveValue【市民会館】&#10;有形固定資産減価償却率"/>
        <xdr:cNvSpPr txBox="1"/>
      </xdr:nvSpPr>
      <xdr:spPr>
        <a:xfrm>
          <a:off x="1731010" y="175628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129540</xdr:rowOff>
    </xdr:from>
    <xdr:ext cx="400050" cy="259080"/>
    <xdr:sp macro="" textlink="">
      <xdr:nvSpPr>
        <xdr:cNvPr id="309" name="n_1mainValue【市民会館】&#10;有形固定資産減価償却率"/>
        <xdr:cNvSpPr txBox="1"/>
      </xdr:nvSpPr>
      <xdr:spPr>
        <a:xfrm>
          <a:off x="3410585" y="176174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13335</xdr:rowOff>
    </xdr:from>
    <xdr:ext cx="402590" cy="259080"/>
    <xdr:sp macro="" textlink="">
      <xdr:nvSpPr>
        <xdr:cNvPr id="310" name="n_2mainValue【市民会館】&#10;有形固定資産減価償却率"/>
        <xdr:cNvSpPr txBox="1"/>
      </xdr:nvSpPr>
      <xdr:spPr>
        <a:xfrm>
          <a:off x="2572385" y="17672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38100</xdr:rowOff>
    </xdr:from>
    <xdr:ext cx="405130" cy="259080"/>
    <xdr:sp macro="" textlink="">
      <xdr:nvSpPr>
        <xdr:cNvPr id="311" name="n_3mainValue【市民会館】&#10;有形固定資産減価償却率"/>
        <xdr:cNvSpPr txBox="1"/>
      </xdr:nvSpPr>
      <xdr:spPr>
        <a:xfrm>
          <a:off x="1731010" y="1804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12" name="正方形/長方形 311"/>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13" name="正方形/長方形 312"/>
        <xdr:cNvSpPr/>
      </xdr:nvSpPr>
      <xdr:spPr>
        <a:xfrm>
          <a:off x="6397625"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14" name="正方形/長方形 313"/>
        <xdr:cNvSpPr/>
      </xdr:nvSpPr>
      <xdr:spPr>
        <a:xfrm>
          <a:off x="6397625"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15" name="正方形/長方形 314"/>
        <xdr:cNvSpPr/>
      </xdr:nvSpPr>
      <xdr:spPr>
        <a:xfrm>
          <a:off x="73660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16" name="正方形/長方形 315"/>
        <xdr:cNvSpPr/>
      </xdr:nvSpPr>
      <xdr:spPr>
        <a:xfrm>
          <a:off x="73660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17" name="正方形/長方形 316"/>
        <xdr:cNvSpPr/>
      </xdr:nvSpPr>
      <xdr:spPr>
        <a:xfrm>
          <a:off x="845185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18" name="正方形/長方形 317"/>
        <xdr:cNvSpPr/>
      </xdr:nvSpPr>
      <xdr:spPr>
        <a:xfrm>
          <a:off x="845185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19" name="正方形/長方形 318"/>
        <xdr:cNvSpPr/>
      </xdr:nvSpPr>
      <xdr:spPr>
        <a:xfrm>
          <a:off x="6280150" y="1676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320" name="テキスト ボックス 319"/>
        <xdr:cNvSpPr txBox="1"/>
      </xdr:nvSpPr>
      <xdr:spPr>
        <a:xfrm>
          <a:off x="624205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21" name="直線コネクタ 320"/>
        <xdr:cNvCxnSpPr/>
      </xdr:nvCxnSpPr>
      <xdr:spPr>
        <a:xfrm>
          <a:off x="6280150" y="1905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22" name="直線コネクタ 321"/>
        <xdr:cNvCxnSpPr/>
      </xdr:nvCxnSpPr>
      <xdr:spPr>
        <a:xfrm>
          <a:off x="6280150" y="18669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7360" cy="259080"/>
    <xdr:sp macro="" textlink="">
      <xdr:nvSpPr>
        <xdr:cNvPr id="323" name="テキスト ボックス 322"/>
        <xdr:cNvSpPr txBox="1"/>
      </xdr:nvSpPr>
      <xdr:spPr>
        <a:xfrm>
          <a:off x="583184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24" name="直線コネクタ 323"/>
        <xdr:cNvCxnSpPr/>
      </xdr:nvCxnSpPr>
      <xdr:spPr>
        <a:xfrm>
          <a:off x="6280150" y="18288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7360" cy="254000"/>
    <xdr:sp macro="" textlink="">
      <xdr:nvSpPr>
        <xdr:cNvPr id="325" name="テキスト ボックス 324"/>
        <xdr:cNvSpPr txBox="1"/>
      </xdr:nvSpPr>
      <xdr:spPr>
        <a:xfrm>
          <a:off x="5831840" y="18145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26" name="直線コネクタ 325"/>
        <xdr:cNvCxnSpPr/>
      </xdr:nvCxnSpPr>
      <xdr:spPr>
        <a:xfrm>
          <a:off x="6280150" y="17907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7360" cy="259080"/>
    <xdr:sp macro="" textlink="">
      <xdr:nvSpPr>
        <xdr:cNvPr id="327" name="テキスト ボックス 326"/>
        <xdr:cNvSpPr txBox="1"/>
      </xdr:nvSpPr>
      <xdr:spPr>
        <a:xfrm>
          <a:off x="583184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28" name="直線コネクタ 327"/>
        <xdr:cNvCxnSpPr/>
      </xdr:nvCxnSpPr>
      <xdr:spPr>
        <a:xfrm>
          <a:off x="6280150" y="17526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7360" cy="259080"/>
    <xdr:sp macro="" textlink="">
      <xdr:nvSpPr>
        <xdr:cNvPr id="329" name="テキスト ボックス 328"/>
        <xdr:cNvSpPr txBox="1"/>
      </xdr:nvSpPr>
      <xdr:spPr>
        <a:xfrm>
          <a:off x="583184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30" name="直線コネクタ 329"/>
        <xdr:cNvCxnSpPr/>
      </xdr:nvCxnSpPr>
      <xdr:spPr>
        <a:xfrm>
          <a:off x="6280150" y="17145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7360" cy="254000"/>
    <xdr:sp macro="" textlink="">
      <xdr:nvSpPr>
        <xdr:cNvPr id="331" name="テキスト ボックス 330"/>
        <xdr:cNvSpPr txBox="1"/>
      </xdr:nvSpPr>
      <xdr:spPr>
        <a:xfrm>
          <a:off x="5831840" y="17002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32" name="直線コネクタ 331"/>
        <xdr:cNvCxnSpPr/>
      </xdr:nvCxnSpPr>
      <xdr:spPr>
        <a:xfrm>
          <a:off x="6280150" y="1676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7360" cy="259080"/>
    <xdr:sp macro="" textlink="">
      <xdr:nvSpPr>
        <xdr:cNvPr id="333" name="テキスト ボックス 332"/>
        <xdr:cNvSpPr txBox="1"/>
      </xdr:nvSpPr>
      <xdr:spPr>
        <a:xfrm>
          <a:off x="58318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34" name="【市民会館】&#10;一人当たり面積グラフ枠"/>
        <xdr:cNvSpPr/>
      </xdr:nvSpPr>
      <xdr:spPr>
        <a:xfrm>
          <a:off x="6280150" y="1676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100</xdr:row>
      <xdr:rowOff>64770</xdr:rowOff>
    </xdr:from>
    <xdr:to xmlns:xdr="http://schemas.openxmlformats.org/drawingml/2006/spreadsheetDrawing">
      <xdr:col>54</xdr:col>
      <xdr:colOff>180975</xdr:colOff>
      <xdr:row>107</xdr:row>
      <xdr:rowOff>110490</xdr:rowOff>
    </xdr:to>
    <xdr:cxnSp macro="">
      <xdr:nvCxnSpPr>
        <xdr:cNvPr id="335" name="直線コネクタ 334"/>
        <xdr:cNvCxnSpPr/>
      </xdr:nvCxnSpPr>
      <xdr:spPr>
        <a:xfrm flipV="1">
          <a:off x="9953625" y="1720977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114300</xdr:rowOff>
    </xdr:from>
    <xdr:ext cx="467360" cy="259080"/>
    <xdr:sp macro="" textlink="">
      <xdr:nvSpPr>
        <xdr:cNvPr id="336" name="【市民会館】&#10;一人当たり面積最小値テキスト"/>
        <xdr:cNvSpPr txBox="1"/>
      </xdr:nvSpPr>
      <xdr:spPr>
        <a:xfrm>
          <a:off x="9991725" y="18459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110490</xdr:rowOff>
    </xdr:from>
    <xdr:to xmlns:xdr="http://schemas.openxmlformats.org/drawingml/2006/spreadsheetDrawing">
      <xdr:col>55</xdr:col>
      <xdr:colOff>88900</xdr:colOff>
      <xdr:row>107</xdr:row>
      <xdr:rowOff>110490</xdr:rowOff>
    </xdr:to>
    <xdr:cxnSp macro="">
      <xdr:nvCxnSpPr>
        <xdr:cNvPr id="337" name="直線コネクタ 336"/>
        <xdr:cNvCxnSpPr/>
      </xdr:nvCxnSpPr>
      <xdr:spPr>
        <a:xfrm>
          <a:off x="9874250" y="1845564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11430</xdr:rowOff>
    </xdr:from>
    <xdr:ext cx="467360" cy="259080"/>
    <xdr:sp macro="" textlink="">
      <xdr:nvSpPr>
        <xdr:cNvPr id="338" name="【市民会館】&#10;一人当たり面積最大値テキスト"/>
        <xdr:cNvSpPr txBox="1"/>
      </xdr:nvSpPr>
      <xdr:spPr>
        <a:xfrm>
          <a:off x="9991725" y="16984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64770</xdr:rowOff>
    </xdr:from>
    <xdr:to xmlns:xdr="http://schemas.openxmlformats.org/drawingml/2006/spreadsheetDrawing">
      <xdr:col>55</xdr:col>
      <xdr:colOff>88900</xdr:colOff>
      <xdr:row>100</xdr:row>
      <xdr:rowOff>64770</xdr:rowOff>
    </xdr:to>
    <xdr:cxnSp macro="">
      <xdr:nvCxnSpPr>
        <xdr:cNvPr id="339" name="直線コネクタ 338"/>
        <xdr:cNvCxnSpPr/>
      </xdr:nvCxnSpPr>
      <xdr:spPr>
        <a:xfrm>
          <a:off x="9874250" y="1720977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15240</xdr:rowOff>
    </xdr:from>
    <xdr:ext cx="467360" cy="259080"/>
    <xdr:sp macro="" textlink="">
      <xdr:nvSpPr>
        <xdr:cNvPr id="340" name="【市民会館】&#10;一人当たり面積平均値テキスト"/>
        <xdr:cNvSpPr txBox="1"/>
      </xdr:nvSpPr>
      <xdr:spPr>
        <a:xfrm>
          <a:off x="9991725" y="1784604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36830</xdr:rowOff>
    </xdr:from>
    <xdr:to xmlns:xdr="http://schemas.openxmlformats.org/drawingml/2006/spreadsheetDrawing">
      <xdr:col>55</xdr:col>
      <xdr:colOff>50800</xdr:colOff>
      <xdr:row>104</xdr:row>
      <xdr:rowOff>138430</xdr:rowOff>
    </xdr:to>
    <xdr:sp macro="" textlink="">
      <xdr:nvSpPr>
        <xdr:cNvPr id="341" name="フローチャート: 判断 340"/>
        <xdr:cNvSpPr/>
      </xdr:nvSpPr>
      <xdr:spPr>
        <a:xfrm>
          <a:off x="9912350" y="178676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103</xdr:row>
      <xdr:rowOff>147320</xdr:rowOff>
    </xdr:from>
    <xdr:to xmlns:xdr="http://schemas.openxmlformats.org/drawingml/2006/spreadsheetDrawing">
      <xdr:col>50</xdr:col>
      <xdr:colOff>165100</xdr:colOff>
      <xdr:row>104</xdr:row>
      <xdr:rowOff>77470</xdr:rowOff>
    </xdr:to>
    <xdr:sp macro="" textlink="">
      <xdr:nvSpPr>
        <xdr:cNvPr id="342" name="フローチャート: 判断 341"/>
        <xdr:cNvSpPr/>
      </xdr:nvSpPr>
      <xdr:spPr>
        <a:xfrm>
          <a:off x="911225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103</xdr:row>
      <xdr:rowOff>166370</xdr:rowOff>
    </xdr:from>
    <xdr:to xmlns:xdr="http://schemas.openxmlformats.org/drawingml/2006/spreadsheetDrawing">
      <xdr:col>46</xdr:col>
      <xdr:colOff>38100</xdr:colOff>
      <xdr:row>104</xdr:row>
      <xdr:rowOff>96520</xdr:rowOff>
    </xdr:to>
    <xdr:sp macro="" textlink="">
      <xdr:nvSpPr>
        <xdr:cNvPr id="343" name="フローチャート: 判断 342"/>
        <xdr:cNvSpPr/>
      </xdr:nvSpPr>
      <xdr:spPr>
        <a:xfrm>
          <a:off x="8270875" y="178257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103</xdr:row>
      <xdr:rowOff>139700</xdr:rowOff>
    </xdr:from>
    <xdr:to xmlns:xdr="http://schemas.openxmlformats.org/drawingml/2006/spreadsheetDrawing">
      <xdr:col>41</xdr:col>
      <xdr:colOff>101600</xdr:colOff>
      <xdr:row>104</xdr:row>
      <xdr:rowOff>69850</xdr:rowOff>
    </xdr:to>
    <xdr:sp macro="" textlink="">
      <xdr:nvSpPr>
        <xdr:cNvPr id="344" name="フローチャート: 判断 343"/>
        <xdr:cNvSpPr/>
      </xdr:nvSpPr>
      <xdr:spPr>
        <a:xfrm>
          <a:off x="7419975"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45" name="テキスト ボックス 344"/>
        <xdr:cNvSpPr txBox="1"/>
      </xdr:nvSpPr>
      <xdr:spPr>
        <a:xfrm>
          <a:off x="97726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59460" cy="259080"/>
    <xdr:sp macro="" textlink="">
      <xdr:nvSpPr>
        <xdr:cNvPr id="346" name="テキスト ボックス 345"/>
        <xdr:cNvSpPr txBox="1"/>
      </xdr:nvSpPr>
      <xdr:spPr>
        <a:xfrm>
          <a:off x="898207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56920" cy="259080"/>
    <xdr:sp macro="" textlink="">
      <xdr:nvSpPr>
        <xdr:cNvPr id="347" name="テキスト ボックス 346"/>
        <xdr:cNvSpPr txBox="1"/>
      </xdr:nvSpPr>
      <xdr:spPr>
        <a:xfrm>
          <a:off x="814070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56920" cy="259080"/>
    <xdr:sp macro="" textlink="">
      <xdr:nvSpPr>
        <xdr:cNvPr id="348" name="テキスト ボックス 347"/>
        <xdr:cNvSpPr txBox="1"/>
      </xdr:nvSpPr>
      <xdr:spPr>
        <a:xfrm>
          <a:off x="728980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59460" cy="259080"/>
    <xdr:sp macro="" textlink="">
      <xdr:nvSpPr>
        <xdr:cNvPr id="349" name="テキスト ボックス 348"/>
        <xdr:cNvSpPr txBox="1"/>
      </xdr:nvSpPr>
      <xdr:spPr>
        <a:xfrm>
          <a:off x="64484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103</xdr:row>
      <xdr:rowOff>147320</xdr:rowOff>
    </xdr:from>
    <xdr:to xmlns:xdr="http://schemas.openxmlformats.org/drawingml/2006/spreadsheetDrawing">
      <xdr:col>55</xdr:col>
      <xdr:colOff>50800</xdr:colOff>
      <xdr:row>104</xdr:row>
      <xdr:rowOff>77470</xdr:rowOff>
    </xdr:to>
    <xdr:sp macro="" textlink="">
      <xdr:nvSpPr>
        <xdr:cNvPr id="350" name="楕円 349"/>
        <xdr:cNvSpPr/>
      </xdr:nvSpPr>
      <xdr:spPr>
        <a:xfrm>
          <a:off x="9912350" y="178066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102</xdr:row>
      <xdr:rowOff>170180</xdr:rowOff>
    </xdr:from>
    <xdr:ext cx="467360" cy="259080"/>
    <xdr:sp macro="" textlink="">
      <xdr:nvSpPr>
        <xdr:cNvPr id="351" name="【市民会館】&#10;一人当たり面積該当値テキスト"/>
        <xdr:cNvSpPr txBox="1"/>
      </xdr:nvSpPr>
      <xdr:spPr>
        <a:xfrm>
          <a:off x="9991725" y="17658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103</xdr:row>
      <xdr:rowOff>162560</xdr:rowOff>
    </xdr:from>
    <xdr:to xmlns:xdr="http://schemas.openxmlformats.org/drawingml/2006/spreadsheetDrawing">
      <xdr:col>50</xdr:col>
      <xdr:colOff>165100</xdr:colOff>
      <xdr:row>104</xdr:row>
      <xdr:rowOff>92710</xdr:rowOff>
    </xdr:to>
    <xdr:sp macro="" textlink="">
      <xdr:nvSpPr>
        <xdr:cNvPr id="352" name="楕円 351"/>
        <xdr:cNvSpPr/>
      </xdr:nvSpPr>
      <xdr:spPr>
        <a:xfrm>
          <a:off x="911225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104</xdr:row>
      <xdr:rowOff>26670</xdr:rowOff>
    </xdr:from>
    <xdr:to xmlns:xdr="http://schemas.openxmlformats.org/drawingml/2006/spreadsheetDrawing">
      <xdr:col>55</xdr:col>
      <xdr:colOff>0</xdr:colOff>
      <xdr:row>104</xdr:row>
      <xdr:rowOff>41910</xdr:rowOff>
    </xdr:to>
    <xdr:cxnSp macro="">
      <xdr:nvCxnSpPr>
        <xdr:cNvPr id="353" name="直線コネクタ 352"/>
        <xdr:cNvCxnSpPr/>
      </xdr:nvCxnSpPr>
      <xdr:spPr>
        <a:xfrm flipV="1">
          <a:off x="9163050" y="17857470"/>
          <a:ext cx="7905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103</xdr:row>
      <xdr:rowOff>166370</xdr:rowOff>
    </xdr:from>
    <xdr:to xmlns:xdr="http://schemas.openxmlformats.org/drawingml/2006/spreadsheetDrawing">
      <xdr:col>46</xdr:col>
      <xdr:colOff>38100</xdr:colOff>
      <xdr:row>104</xdr:row>
      <xdr:rowOff>96520</xdr:rowOff>
    </xdr:to>
    <xdr:sp macro="" textlink="">
      <xdr:nvSpPr>
        <xdr:cNvPr id="354" name="楕円 353"/>
        <xdr:cNvSpPr/>
      </xdr:nvSpPr>
      <xdr:spPr>
        <a:xfrm>
          <a:off x="8270875" y="178257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104</xdr:row>
      <xdr:rowOff>41910</xdr:rowOff>
    </xdr:from>
    <xdr:to xmlns:xdr="http://schemas.openxmlformats.org/drawingml/2006/spreadsheetDrawing">
      <xdr:col>50</xdr:col>
      <xdr:colOff>114300</xdr:colOff>
      <xdr:row>104</xdr:row>
      <xdr:rowOff>45720</xdr:rowOff>
    </xdr:to>
    <xdr:cxnSp macro="">
      <xdr:nvCxnSpPr>
        <xdr:cNvPr id="355" name="直線コネクタ 354"/>
        <xdr:cNvCxnSpPr/>
      </xdr:nvCxnSpPr>
      <xdr:spPr>
        <a:xfrm flipV="1">
          <a:off x="8321675" y="17872710"/>
          <a:ext cx="8413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104</xdr:row>
      <xdr:rowOff>6350</xdr:rowOff>
    </xdr:from>
    <xdr:to xmlns:xdr="http://schemas.openxmlformats.org/drawingml/2006/spreadsheetDrawing">
      <xdr:col>41</xdr:col>
      <xdr:colOff>101600</xdr:colOff>
      <xdr:row>104</xdr:row>
      <xdr:rowOff>107950</xdr:rowOff>
    </xdr:to>
    <xdr:sp macro="" textlink="">
      <xdr:nvSpPr>
        <xdr:cNvPr id="356" name="楕円 355"/>
        <xdr:cNvSpPr/>
      </xdr:nvSpPr>
      <xdr:spPr>
        <a:xfrm>
          <a:off x="7419975"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104</xdr:row>
      <xdr:rowOff>45720</xdr:rowOff>
    </xdr:from>
    <xdr:to xmlns:xdr="http://schemas.openxmlformats.org/drawingml/2006/spreadsheetDrawing">
      <xdr:col>45</xdr:col>
      <xdr:colOff>177800</xdr:colOff>
      <xdr:row>104</xdr:row>
      <xdr:rowOff>57150</xdr:rowOff>
    </xdr:to>
    <xdr:cxnSp macro="">
      <xdr:nvCxnSpPr>
        <xdr:cNvPr id="357" name="直線コネクタ 356"/>
        <xdr:cNvCxnSpPr/>
      </xdr:nvCxnSpPr>
      <xdr:spPr>
        <a:xfrm flipV="1">
          <a:off x="7470775" y="17876520"/>
          <a:ext cx="8509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102</xdr:row>
      <xdr:rowOff>93980</xdr:rowOff>
    </xdr:from>
    <xdr:ext cx="464820" cy="259080"/>
    <xdr:sp macro="" textlink="">
      <xdr:nvSpPr>
        <xdr:cNvPr id="358" name="n_1aveValue【市民会館】&#10;一人当たり面積"/>
        <xdr:cNvSpPr txBox="1"/>
      </xdr:nvSpPr>
      <xdr:spPr>
        <a:xfrm>
          <a:off x="8924925" y="175818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87630</xdr:rowOff>
    </xdr:from>
    <xdr:ext cx="467360" cy="254000"/>
    <xdr:sp macro="" textlink="">
      <xdr:nvSpPr>
        <xdr:cNvPr id="359" name="n_2aveValue【市民会館】&#10;一人当たり面積"/>
        <xdr:cNvSpPr txBox="1"/>
      </xdr:nvSpPr>
      <xdr:spPr>
        <a:xfrm>
          <a:off x="8096250" y="1791843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102</xdr:row>
      <xdr:rowOff>86360</xdr:rowOff>
    </xdr:from>
    <xdr:ext cx="467360" cy="254000"/>
    <xdr:sp macro="" textlink="">
      <xdr:nvSpPr>
        <xdr:cNvPr id="360" name="n_3aveValue【市民会館】&#10;一人当たり面積"/>
        <xdr:cNvSpPr txBox="1"/>
      </xdr:nvSpPr>
      <xdr:spPr>
        <a:xfrm>
          <a:off x="7245350" y="175742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83820</xdr:rowOff>
    </xdr:from>
    <xdr:ext cx="464820" cy="259080"/>
    <xdr:sp macro="" textlink="">
      <xdr:nvSpPr>
        <xdr:cNvPr id="361" name="n_1mainValue【市民会館】&#10;一人当たり面積"/>
        <xdr:cNvSpPr txBox="1"/>
      </xdr:nvSpPr>
      <xdr:spPr>
        <a:xfrm>
          <a:off x="8924925" y="179146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102</xdr:row>
      <xdr:rowOff>113030</xdr:rowOff>
    </xdr:from>
    <xdr:ext cx="467360" cy="259080"/>
    <xdr:sp macro="" textlink="">
      <xdr:nvSpPr>
        <xdr:cNvPr id="362" name="n_2mainValue【市民会館】&#10;一人当たり面積"/>
        <xdr:cNvSpPr txBox="1"/>
      </xdr:nvSpPr>
      <xdr:spPr>
        <a:xfrm>
          <a:off x="8096250" y="17600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99060</xdr:rowOff>
    </xdr:from>
    <xdr:ext cx="467360" cy="254000"/>
    <xdr:sp macro="" textlink="">
      <xdr:nvSpPr>
        <xdr:cNvPr id="363" name="n_3mainValue【市民会館】&#10;一人当たり面積"/>
        <xdr:cNvSpPr txBox="1"/>
      </xdr:nvSpPr>
      <xdr:spPr>
        <a:xfrm>
          <a:off x="7245350" y="179298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64" name="正方形/長方形 363"/>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65" name="正方形/長方形 364"/>
        <xdr:cNvSpPr/>
      </xdr:nvSpPr>
      <xdr:spPr>
        <a:xfrm>
          <a:off x="1194435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66" name="正方形/長方形 365"/>
        <xdr:cNvSpPr/>
      </xdr:nvSpPr>
      <xdr:spPr>
        <a:xfrm>
          <a:off x="1194435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67" name="正方形/長方形 366"/>
        <xdr:cNvSpPr/>
      </xdr:nvSpPr>
      <xdr:spPr>
        <a:xfrm>
          <a:off x="12912725"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68" name="正方形/長方形 367"/>
        <xdr:cNvSpPr/>
      </xdr:nvSpPr>
      <xdr:spPr>
        <a:xfrm>
          <a:off x="12912725"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69" name="正方形/長方形 368"/>
        <xdr:cNvSpPr/>
      </xdr:nvSpPr>
      <xdr:spPr>
        <a:xfrm>
          <a:off x="13998575"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70" name="正方形/長方形 369"/>
        <xdr:cNvSpPr/>
      </xdr:nvSpPr>
      <xdr:spPr>
        <a:xfrm>
          <a:off x="13998575"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1" name="正方形/長方形 370"/>
        <xdr:cNvSpPr/>
      </xdr:nvSpPr>
      <xdr:spPr>
        <a:xfrm>
          <a:off x="11826875" y="533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372" name="テキスト ボックス 371"/>
        <xdr:cNvSpPr txBox="1"/>
      </xdr:nvSpPr>
      <xdr:spPr>
        <a:xfrm>
          <a:off x="11788775"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73" name="直線コネクタ 372"/>
        <xdr:cNvCxnSpPr/>
      </xdr:nvCxnSpPr>
      <xdr:spPr>
        <a:xfrm>
          <a:off x="11826875" y="762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374" name="直線コネクタ 373"/>
        <xdr:cNvCxnSpPr/>
      </xdr:nvCxnSpPr>
      <xdr:spPr>
        <a:xfrm>
          <a:off x="11826875" y="729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41</xdr:row>
      <xdr:rowOff>121920</xdr:rowOff>
    </xdr:from>
    <xdr:ext cx="339090" cy="254000"/>
    <xdr:sp macro="" textlink="">
      <xdr:nvSpPr>
        <xdr:cNvPr id="375" name="テキスト ボックス 374"/>
        <xdr:cNvSpPr txBox="1"/>
      </xdr:nvSpPr>
      <xdr:spPr>
        <a:xfrm>
          <a:off x="11506835" y="7151370"/>
          <a:ext cx="339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376" name="直線コネクタ 375"/>
        <xdr:cNvCxnSpPr/>
      </xdr:nvCxnSpPr>
      <xdr:spPr>
        <a:xfrm>
          <a:off x="11826875" y="696722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0685" cy="259080"/>
    <xdr:sp macro="" textlink="">
      <xdr:nvSpPr>
        <xdr:cNvPr id="377" name="テキスト ボックス 376"/>
        <xdr:cNvSpPr txBox="1"/>
      </xdr:nvSpPr>
      <xdr:spPr>
        <a:xfrm>
          <a:off x="11442700" y="6824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378" name="直線コネクタ 377"/>
        <xdr:cNvCxnSpPr/>
      </xdr:nvCxnSpPr>
      <xdr:spPr>
        <a:xfrm>
          <a:off x="11826875" y="664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0685" cy="254000"/>
    <xdr:sp macro="" textlink="">
      <xdr:nvSpPr>
        <xdr:cNvPr id="379" name="テキスト ボックス 378"/>
        <xdr:cNvSpPr txBox="1"/>
      </xdr:nvSpPr>
      <xdr:spPr>
        <a:xfrm>
          <a:off x="11442700" y="649859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380" name="直線コネクタ 379"/>
        <xdr:cNvCxnSpPr/>
      </xdr:nvCxnSpPr>
      <xdr:spPr>
        <a:xfrm>
          <a:off x="11826875" y="631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0685" cy="258445"/>
    <xdr:sp macro="" textlink="">
      <xdr:nvSpPr>
        <xdr:cNvPr id="381" name="テキスト ボックス 380"/>
        <xdr:cNvSpPr txBox="1"/>
      </xdr:nvSpPr>
      <xdr:spPr>
        <a:xfrm>
          <a:off x="11442700" y="61715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382" name="直線コネクタ 381"/>
        <xdr:cNvCxnSpPr/>
      </xdr:nvCxnSpPr>
      <xdr:spPr>
        <a:xfrm>
          <a:off x="11826875" y="5987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0685" cy="259080"/>
    <xdr:sp macro="" textlink="">
      <xdr:nvSpPr>
        <xdr:cNvPr id="383" name="テキスト ボックス 382"/>
        <xdr:cNvSpPr txBox="1"/>
      </xdr:nvSpPr>
      <xdr:spPr>
        <a:xfrm>
          <a:off x="11442700" y="5845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384" name="直線コネクタ 383"/>
        <xdr:cNvCxnSpPr/>
      </xdr:nvCxnSpPr>
      <xdr:spPr>
        <a:xfrm>
          <a:off x="11826875" y="566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31750</xdr:rowOff>
    </xdr:from>
    <xdr:ext cx="464820" cy="254000"/>
    <xdr:sp macro="" textlink="">
      <xdr:nvSpPr>
        <xdr:cNvPr id="385" name="テキスト ボックス 384"/>
        <xdr:cNvSpPr txBox="1"/>
      </xdr:nvSpPr>
      <xdr:spPr>
        <a:xfrm>
          <a:off x="11388090" y="5518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86" name="直線コネクタ 385"/>
        <xdr:cNvCxnSpPr/>
      </xdr:nvCxnSpPr>
      <xdr:spPr>
        <a:xfrm>
          <a:off x="11826875" y="533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4820" cy="259080"/>
    <xdr:sp macro="" textlink="">
      <xdr:nvSpPr>
        <xdr:cNvPr id="387" name="テキスト ボックス 386"/>
        <xdr:cNvSpPr txBox="1"/>
      </xdr:nvSpPr>
      <xdr:spPr>
        <a:xfrm>
          <a:off x="1138809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8" name="【一般廃棄物処理施設】&#10;有形固定資産減価償却率グラフ枠"/>
        <xdr:cNvSpPr/>
      </xdr:nvSpPr>
      <xdr:spPr>
        <a:xfrm>
          <a:off x="11826875" y="533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48260</xdr:rowOff>
    </xdr:from>
    <xdr:to xmlns:xdr="http://schemas.openxmlformats.org/drawingml/2006/spreadsheetDrawing">
      <xdr:col>85</xdr:col>
      <xdr:colOff>126365</xdr:colOff>
      <xdr:row>41</xdr:row>
      <xdr:rowOff>17780</xdr:rowOff>
    </xdr:to>
    <xdr:cxnSp macro="">
      <xdr:nvCxnSpPr>
        <xdr:cNvPr id="389" name="直線コネクタ 388"/>
        <xdr:cNvCxnSpPr/>
      </xdr:nvCxnSpPr>
      <xdr:spPr>
        <a:xfrm flipV="1">
          <a:off x="15509240" y="570611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20955</xdr:rowOff>
    </xdr:from>
    <xdr:ext cx="400050" cy="254000"/>
    <xdr:sp macro="" textlink="">
      <xdr:nvSpPr>
        <xdr:cNvPr id="390" name="【一般廃棄物処理施設】&#10;有形固定資産減価償却率最小値テキスト"/>
        <xdr:cNvSpPr txBox="1"/>
      </xdr:nvSpPr>
      <xdr:spPr>
        <a:xfrm>
          <a:off x="15547975" y="70504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17780</xdr:rowOff>
    </xdr:from>
    <xdr:to xmlns:xdr="http://schemas.openxmlformats.org/drawingml/2006/spreadsheetDrawing">
      <xdr:col>86</xdr:col>
      <xdr:colOff>25400</xdr:colOff>
      <xdr:row>41</xdr:row>
      <xdr:rowOff>17780</xdr:rowOff>
    </xdr:to>
    <xdr:cxnSp macro="">
      <xdr:nvCxnSpPr>
        <xdr:cNvPr id="391" name="直線コネクタ 390"/>
        <xdr:cNvCxnSpPr/>
      </xdr:nvCxnSpPr>
      <xdr:spPr>
        <a:xfrm>
          <a:off x="15420975" y="704723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166370</xdr:rowOff>
    </xdr:from>
    <xdr:ext cx="400050" cy="254000"/>
    <xdr:sp macro="" textlink="">
      <xdr:nvSpPr>
        <xdr:cNvPr id="392" name="【一般廃棄物処理施設】&#10;有形固定資産減価償却率最大値テキスト"/>
        <xdr:cNvSpPr txBox="1"/>
      </xdr:nvSpPr>
      <xdr:spPr>
        <a:xfrm>
          <a:off x="15547975" y="54813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48260</xdr:rowOff>
    </xdr:from>
    <xdr:to xmlns:xdr="http://schemas.openxmlformats.org/drawingml/2006/spreadsheetDrawing">
      <xdr:col>86</xdr:col>
      <xdr:colOff>25400</xdr:colOff>
      <xdr:row>33</xdr:row>
      <xdr:rowOff>48260</xdr:rowOff>
    </xdr:to>
    <xdr:cxnSp macro="">
      <xdr:nvCxnSpPr>
        <xdr:cNvPr id="393" name="直線コネクタ 392"/>
        <xdr:cNvCxnSpPr/>
      </xdr:nvCxnSpPr>
      <xdr:spPr>
        <a:xfrm>
          <a:off x="15420975" y="57061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110490</xdr:rowOff>
    </xdr:from>
    <xdr:ext cx="400050" cy="254000"/>
    <xdr:sp macro="" textlink="">
      <xdr:nvSpPr>
        <xdr:cNvPr id="394" name="【一般廃棄物処理施設】&#10;有形固定資産減価償却率平均値テキスト"/>
        <xdr:cNvSpPr txBox="1"/>
      </xdr:nvSpPr>
      <xdr:spPr>
        <a:xfrm>
          <a:off x="15547975" y="6111240"/>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87630</xdr:rowOff>
    </xdr:from>
    <xdr:to xmlns:xdr="http://schemas.openxmlformats.org/drawingml/2006/spreadsheetDrawing">
      <xdr:col>85</xdr:col>
      <xdr:colOff>177800</xdr:colOff>
      <xdr:row>37</xdr:row>
      <xdr:rowOff>17780</xdr:rowOff>
    </xdr:to>
    <xdr:sp macro="" textlink="">
      <xdr:nvSpPr>
        <xdr:cNvPr id="395" name="フローチャート: 判断 394"/>
        <xdr:cNvSpPr/>
      </xdr:nvSpPr>
      <xdr:spPr>
        <a:xfrm>
          <a:off x="15459075"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54610</xdr:rowOff>
    </xdr:from>
    <xdr:to xmlns:xdr="http://schemas.openxmlformats.org/drawingml/2006/spreadsheetDrawing">
      <xdr:col>81</xdr:col>
      <xdr:colOff>101600</xdr:colOff>
      <xdr:row>36</xdr:row>
      <xdr:rowOff>156210</xdr:rowOff>
    </xdr:to>
    <xdr:sp macro="" textlink="">
      <xdr:nvSpPr>
        <xdr:cNvPr id="396" name="フローチャート: 判断 395"/>
        <xdr:cNvSpPr/>
      </xdr:nvSpPr>
      <xdr:spPr>
        <a:xfrm>
          <a:off x="14658975"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110490</xdr:rowOff>
    </xdr:from>
    <xdr:to xmlns:xdr="http://schemas.openxmlformats.org/drawingml/2006/spreadsheetDrawing">
      <xdr:col>76</xdr:col>
      <xdr:colOff>165100</xdr:colOff>
      <xdr:row>37</xdr:row>
      <xdr:rowOff>40640</xdr:rowOff>
    </xdr:to>
    <xdr:sp macro="" textlink="">
      <xdr:nvSpPr>
        <xdr:cNvPr id="397" name="フローチャート: 判断 396"/>
        <xdr:cNvSpPr/>
      </xdr:nvSpPr>
      <xdr:spPr>
        <a:xfrm>
          <a:off x="138176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97790</xdr:rowOff>
    </xdr:from>
    <xdr:to xmlns:xdr="http://schemas.openxmlformats.org/drawingml/2006/spreadsheetDrawing">
      <xdr:col>72</xdr:col>
      <xdr:colOff>38100</xdr:colOff>
      <xdr:row>37</xdr:row>
      <xdr:rowOff>27305</xdr:rowOff>
    </xdr:to>
    <xdr:sp macro="" textlink="">
      <xdr:nvSpPr>
        <xdr:cNvPr id="398" name="フローチャート: 判断 397"/>
        <xdr:cNvSpPr/>
      </xdr:nvSpPr>
      <xdr:spPr>
        <a:xfrm>
          <a:off x="12976225" y="6269990"/>
          <a:ext cx="9207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59460" cy="259080"/>
    <xdr:sp macro="" textlink="">
      <xdr:nvSpPr>
        <xdr:cNvPr id="399" name="テキスト ボックス 398"/>
        <xdr:cNvSpPr txBox="1"/>
      </xdr:nvSpPr>
      <xdr:spPr>
        <a:xfrm>
          <a:off x="15328900"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56920" cy="259080"/>
    <xdr:sp macro="" textlink="">
      <xdr:nvSpPr>
        <xdr:cNvPr id="400" name="テキスト ボックス 399"/>
        <xdr:cNvSpPr txBox="1"/>
      </xdr:nvSpPr>
      <xdr:spPr>
        <a:xfrm>
          <a:off x="145288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59460" cy="259080"/>
    <xdr:sp macro="" textlink="">
      <xdr:nvSpPr>
        <xdr:cNvPr id="401" name="テキスト ボックス 400"/>
        <xdr:cNvSpPr txBox="1"/>
      </xdr:nvSpPr>
      <xdr:spPr>
        <a:xfrm>
          <a:off x="1368742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56920" cy="259080"/>
    <xdr:sp macro="" textlink="">
      <xdr:nvSpPr>
        <xdr:cNvPr id="402" name="テキスト ボックス 401"/>
        <xdr:cNvSpPr txBox="1"/>
      </xdr:nvSpPr>
      <xdr:spPr>
        <a:xfrm>
          <a:off x="128460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56920" cy="259080"/>
    <xdr:sp macro="" textlink="">
      <xdr:nvSpPr>
        <xdr:cNvPr id="403" name="テキスト ボックス 402"/>
        <xdr:cNvSpPr txBox="1"/>
      </xdr:nvSpPr>
      <xdr:spPr>
        <a:xfrm>
          <a:off x="119951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36830</xdr:rowOff>
    </xdr:from>
    <xdr:to xmlns:xdr="http://schemas.openxmlformats.org/drawingml/2006/spreadsheetDrawing">
      <xdr:col>85</xdr:col>
      <xdr:colOff>177800</xdr:colOff>
      <xdr:row>40</xdr:row>
      <xdr:rowOff>138430</xdr:rowOff>
    </xdr:to>
    <xdr:sp macro="" textlink="">
      <xdr:nvSpPr>
        <xdr:cNvPr id="404" name="楕円 403"/>
        <xdr:cNvSpPr/>
      </xdr:nvSpPr>
      <xdr:spPr>
        <a:xfrm>
          <a:off x="15459075"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123190</xdr:rowOff>
    </xdr:from>
    <xdr:ext cx="400050" cy="254000"/>
    <xdr:sp macro="" textlink="">
      <xdr:nvSpPr>
        <xdr:cNvPr id="405" name="【一般廃棄物処理施設】&#10;有形固定資産減価償却率該当値テキスト"/>
        <xdr:cNvSpPr txBox="1"/>
      </xdr:nvSpPr>
      <xdr:spPr>
        <a:xfrm>
          <a:off x="15547975" y="68097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105410</xdr:rowOff>
    </xdr:from>
    <xdr:to xmlns:xdr="http://schemas.openxmlformats.org/drawingml/2006/spreadsheetDrawing">
      <xdr:col>81</xdr:col>
      <xdr:colOff>101600</xdr:colOff>
      <xdr:row>41</xdr:row>
      <xdr:rowOff>35560</xdr:rowOff>
    </xdr:to>
    <xdr:sp macro="" textlink="">
      <xdr:nvSpPr>
        <xdr:cNvPr id="406" name="楕円 405"/>
        <xdr:cNvSpPr/>
      </xdr:nvSpPr>
      <xdr:spPr>
        <a:xfrm>
          <a:off x="14658975"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87630</xdr:rowOff>
    </xdr:from>
    <xdr:to xmlns:xdr="http://schemas.openxmlformats.org/drawingml/2006/spreadsheetDrawing">
      <xdr:col>85</xdr:col>
      <xdr:colOff>127000</xdr:colOff>
      <xdr:row>40</xdr:row>
      <xdr:rowOff>156210</xdr:rowOff>
    </xdr:to>
    <xdr:cxnSp macro="">
      <xdr:nvCxnSpPr>
        <xdr:cNvPr id="407" name="直線コネクタ 406"/>
        <xdr:cNvCxnSpPr/>
      </xdr:nvCxnSpPr>
      <xdr:spPr>
        <a:xfrm flipV="1">
          <a:off x="14709775" y="6945630"/>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4445</xdr:rowOff>
    </xdr:from>
    <xdr:to xmlns:xdr="http://schemas.openxmlformats.org/drawingml/2006/spreadsheetDrawing">
      <xdr:col>76</xdr:col>
      <xdr:colOff>165100</xdr:colOff>
      <xdr:row>41</xdr:row>
      <xdr:rowOff>106045</xdr:rowOff>
    </xdr:to>
    <xdr:sp macro="" textlink="">
      <xdr:nvSpPr>
        <xdr:cNvPr id="408" name="楕円 407"/>
        <xdr:cNvSpPr/>
      </xdr:nvSpPr>
      <xdr:spPr>
        <a:xfrm>
          <a:off x="138176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156210</xdr:rowOff>
    </xdr:from>
    <xdr:to xmlns:xdr="http://schemas.openxmlformats.org/drawingml/2006/spreadsheetDrawing">
      <xdr:col>81</xdr:col>
      <xdr:colOff>50800</xdr:colOff>
      <xdr:row>41</xdr:row>
      <xdr:rowOff>55245</xdr:rowOff>
    </xdr:to>
    <xdr:cxnSp macro="">
      <xdr:nvCxnSpPr>
        <xdr:cNvPr id="409" name="直線コネクタ 408"/>
        <xdr:cNvCxnSpPr/>
      </xdr:nvCxnSpPr>
      <xdr:spPr>
        <a:xfrm flipV="1">
          <a:off x="13868400" y="7014210"/>
          <a:ext cx="84137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74930</xdr:rowOff>
    </xdr:from>
    <xdr:to xmlns:xdr="http://schemas.openxmlformats.org/drawingml/2006/spreadsheetDrawing">
      <xdr:col>72</xdr:col>
      <xdr:colOff>38100</xdr:colOff>
      <xdr:row>42</xdr:row>
      <xdr:rowOff>4445</xdr:rowOff>
    </xdr:to>
    <xdr:sp macro="" textlink="">
      <xdr:nvSpPr>
        <xdr:cNvPr id="410" name="楕円 409"/>
        <xdr:cNvSpPr/>
      </xdr:nvSpPr>
      <xdr:spPr>
        <a:xfrm>
          <a:off x="12976225" y="7104380"/>
          <a:ext cx="9207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55245</xdr:rowOff>
    </xdr:from>
    <xdr:to xmlns:xdr="http://schemas.openxmlformats.org/drawingml/2006/spreadsheetDrawing">
      <xdr:col>76</xdr:col>
      <xdr:colOff>114300</xdr:colOff>
      <xdr:row>41</xdr:row>
      <xdr:rowOff>125095</xdr:rowOff>
    </xdr:to>
    <xdr:cxnSp macro="">
      <xdr:nvCxnSpPr>
        <xdr:cNvPr id="411" name="直線コネクタ 410"/>
        <xdr:cNvCxnSpPr/>
      </xdr:nvCxnSpPr>
      <xdr:spPr>
        <a:xfrm flipV="1">
          <a:off x="13027025" y="7084695"/>
          <a:ext cx="84137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1270</xdr:rowOff>
    </xdr:from>
    <xdr:ext cx="400050" cy="259080"/>
    <xdr:sp macro="" textlink="">
      <xdr:nvSpPr>
        <xdr:cNvPr id="412" name="n_1aveValue【一般廃棄物処理施設】&#10;有形固定資産減価償却率"/>
        <xdr:cNvSpPr txBox="1"/>
      </xdr:nvSpPr>
      <xdr:spPr>
        <a:xfrm>
          <a:off x="14504035" y="60020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57150</xdr:rowOff>
    </xdr:from>
    <xdr:ext cx="405130" cy="259080"/>
    <xdr:sp macro="" textlink="">
      <xdr:nvSpPr>
        <xdr:cNvPr id="413" name="n_2aveValue【一般廃棄物処理施設】&#10;有形固定資産減価償却率"/>
        <xdr:cNvSpPr txBox="1"/>
      </xdr:nvSpPr>
      <xdr:spPr>
        <a:xfrm>
          <a:off x="13675360" y="6057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43815</xdr:rowOff>
    </xdr:from>
    <xdr:ext cx="405130" cy="254000"/>
    <xdr:sp macro="" textlink="">
      <xdr:nvSpPr>
        <xdr:cNvPr id="414" name="n_3aveValue【一般廃棄物処理施設】&#10;有形固定資産減価償却率"/>
        <xdr:cNvSpPr txBox="1"/>
      </xdr:nvSpPr>
      <xdr:spPr>
        <a:xfrm>
          <a:off x="12833985" y="60445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26670</xdr:rowOff>
    </xdr:from>
    <xdr:ext cx="400050" cy="259080"/>
    <xdr:sp macro="" textlink="">
      <xdr:nvSpPr>
        <xdr:cNvPr id="415" name="n_1mainValue【一般廃棄物処理施設】&#10;有形固定資産減価償却率"/>
        <xdr:cNvSpPr txBox="1"/>
      </xdr:nvSpPr>
      <xdr:spPr>
        <a:xfrm>
          <a:off x="14504035" y="70561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97790</xdr:rowOff>
    </xdr:from>
    <xdr:ext cx="405130" cy="254000"/>
    <xdr:sp macro="" textlink="">
      <xdr:nvSpPr>
        <xdr:cNvPr id="416" name="n_2mainValue【一般廃棄物処理施設】&#10;有形固定資産減価償却率"/>
        <xdr:cNvSpPr txBox="1"/>
      </xdr:nvSpPr>
      <xdr:spPr>
        <a:xfrm>
          <a:off x="13675360" y="71272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41</xdr:row>
      <xdr:rowOff>167005</xdr:rowOff>
    </xdr:from>
    <xdr:ext cx="335280" cy="254000"/>
    <xdr:sp macro="" textlink="">
      <xdr:nvSpPr>
        <xdr:cNvPr id="417" name="n_3mainValue【一般廃棄物処理施設】&#10;有形固定資産減価償却率"/>
        <xdr:cNvSpPr txBox="1"/>
      </xdr:nvSpPr>
      <xdr:spPr>
        <a:xfrm>
          <a:off x="12856845" y="7196455"/>
          <a:ext cx="335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18" name="正方形/長方形 417"/>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19" name="正方形/長方形 418"/>
        <xdr:cNvSpPr/>
      </xdr:nvSpPr>
      <xdr:spPr>
        <a:xfrm>
          <a:off x="175006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20" name="正方形/長方形 419"/>
        <xdr:cNvSpPr/>
      </xdr:nvSpPr>
      <xdr:spPr>
        <a:xfrm>
          <a:off x="175006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21" name="正方形/長方形 420"/>
        <xdr:cNvSpPr/>
      </xdr:nvSpPr>
      <xdr:spPr>
        <a:xfrm>
          <a:off x="1845945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22" name="正方形/長方形 421"/>
        <xdr:cNvSpPr/>
      </xdr:nvSpPr>
      <xdr:spPr>
        <a:xfrm>
          <a:off x="1845945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23" name="正方形/長方形 422"/>
        <xdr:cNvSpPr/>
      </xdr:nvSpPr>
      <xdr:spPr>
        <a:xfrm>
          <a:off x="19545300" y="485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24" name="正方形/長方形 423"/>
        <xdr:cNvSpPr/>
      </xdr:nvSpPr>
      <xdr:spPr>
        <a:xfrm>
          <a:off x="19545300" y="505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25" name="正方形/長方形 424"/>
        <xdr:cNvSpPr/>
      </xdr:nvSpPr>
      <xdr:spPr>
        <a:xfrm>
          <a:off x="17373600" y="533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26" name="テキスト ボックス 425"/>
        <xdr:cNvSpPr txBox="1"/>
      </xdr:nvSpPr>
      <xdr:spPr>
        <a:xfrm>
          <a:off x="17345025"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27" name="直線コネクタ 426"/>
        <xdr:cNvCxnSpPr/>
      </xdr:nvCxnSpPr>
      <xdr:spPr>
        <a:xfrm>
          <a:off x="17373600" y="762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28" name="直線コネクタ 427"/>
        <xdr:cNvCxnSpPr/>
      </xdr:nvCxnSpPr>
      <xdr:spPr>
        <a:xfrm>
          <a:off x="17373600" y="723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6380" cy="259080"/>
    <xdr:sp macro="" textlink="">
      <xdr:nvSpPr>
        <xdr:cNvPr id="429" name="テキスト ボックス 428"/>
        <xdr:cNvSpPr txBox="1"/>
      </xdr:nvSpPr>
      <xdr:spPr>
        <a:xfrm>
          <a:off x="1714373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30" name="直線コネクタ 429"/>
        <xdr:cNvCxnSpPr/>
      </xdr:nvCxnSpPr>
      <xdr:spPr>
        <a:xfrm>
          <a:off x="17373600" y="685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0550" cy="254000"/>
    <xdr:sp macro="" textlink="">
      <xdr:nvSpPr>
        <xdr:cNvPr id="431" name="テキスト ボックス 430"/>
        <xdr:cNvSpPr txBox="1"/>
      </xdr:nvSpPr>
      <xdr:spPr>
        <a:xfrm>
          <a:off x="16816070" y="671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32" name="直線コネクタ 431"/>
        <xdr:cNvCxnSpPr/>
      </xdr:nvCxnSpPr>
      <xdr:spPr>
        <a:xfrm>
          <a:off x="17373600" y="647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0550" cy="259080"/>
    <xdr:sp macro="" textlink="">
      <xdr:nvSpPr>
        <xdr:cNvPr id="433" name="テキスト ボックス 432"/>
        <xdr:cNvSpPr txBox="1"/>
      </xdr:nvSpPr>
      <xdr:spPr>
        <a:xfrm>
          <a:off x="168160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34" name="直線コネクタ 433"/>
        <xdr:cNvCxnSpPr/>
      </xdr:nvCxnSpPr>
      <xdr:spPr>
        <a:xfrm>
          <a:off x="17373600" y="609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0550" cy="259080"/>
    <xdr:sp macro="" textlink="">
      <xdr:nvSpPr>
        <xdr:cNvPr id="435" name="テキスト ボックス 434"/>
        <xdr:cNvSpPr txBox="1"/>
      </xdr:nvSpPr>
      <xdr:spPr>
        <a:xfrm>
          <a:off x="168160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36" name="直線コネクタ 435"/>
        <xdr:cNvCxnSpPr/>
      </xdr:nvCxnSpPr>
      <xdr:spPr>
        <a:xfrm>
          <a:off x="17373600" y="571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0550" cy="254000"/>
    <xdr:sp macro="" textlink="">
      <xdr:nvSpPr>
        <xdr:cNvPr id="437" name="テキスト ボックス 436"/>
        <xdr:cNvSpPr txBox="1"/>
      </xdr:nvSpPr>
      <xdr:spPr>
        <a:xfrm>
          <a:off x="16816070" y="557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38" name="直線コネクタ 437"/>
        <xdr:cNvCxnSpPr/>
      </xdr:nvCxnSpPr>
      <xdr:spPr>
        <a:xfrm>
          <a:off x="17373600" y="533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0550" cy="259080"/>
    <xdr:sp macro="" textlink="">
      <xdr:nvSpPr>
        <xdr:cNvPr id="439" name="テキスト ボックス 438"/>
        <xdr:cNvSpPr txBox="1"/>
      </xdr:nvSpPr>
      <xdr:spPr>
        <a:xfrm>
          <a:off x="168160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40"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27305</xdr:rowOff>
    </xdr:from>
    <xdr:to xmlns:xdr="http://schemas.openxmlformats.org/drawingml/2006/spreadsheetDrawing">
      <xdr:col>116</xdr:col>
      <xdr:colOff>62865</xdr:colOff>
      <xdr:row>42</xdr:row>
      <xdr:rowOff>29210</xdr:rowOff>
    </xdr:to>
    <xdr:cxnSp macro="">
      <xdr:nvCxnSpPr>
        <xdr:cNvPr id="441" name="直線コネクタ 440"/>
        <xdr:cNvCxnSpPr/>
      </xdr:nvCxnSpPr>
      <xdr:spPr>
        <a:xfrm flipV="1">
          <a:off x="21055965" y="5856605"/>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32385</xdr:rowOff>
    </xdr:from>
    <xdr:ext cx="464820" cy="254000"/>
    <xdr:sp macro="" textlink="">
      <xdr:nvSpPr>
        <xdr:cNvPr id="442" name="【一般廃棄物処理施設】&#10;一人当たり有形固定資産（償却資産）額最小値テキスト"/>
        <xdr:cNvSpPr txBox="1"/>
      </xdr:nvSpPr>
      <xdr:spPr>
        <a:xfrm>
          <a:off x="21094700" y="72332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29210</xdr:rowOff>
    </xdr:from>
    <xdr:to xmlns:xdr="http://schemas.openxmlformats.org/drawingml/2006/spreadsheetDrawing">
      <xdr:col>116</xdr:col>
      <xdr:colOff>152400</xdr:colOff>
      <xdr:row>42</xdr:row>
      <xdr:rowOff>29210</xdr:rowOff>
    </xdr:to>
    <xdr:cxnSp macro="">
      <xdr:nvCxnSpPr>
        <xdr:cNvPr id="443" name="直線コネクタ 442"/>
        <xdr:cNvCxnSpPr/>
      </xdr:nvCxnSpPr>
      <xdr:spPr>
        <a:xfrm>
          <a:off x="20977225" y="72301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145415</xdr:rowOff>
    </xdr:from>
    <xdr:ext cx="593725" cy="254000"/>
    <xdr:sp macro="" textlink="">
      <xdr:nvSpPr>
        <xdr:cNvPr id="444" name="【一般廃棄物処理施設】&#10;一人当たり有形固定資産（償却資産）額最大値テキスト"/>
        <xdr:cNvSpPr txBox="1"/>
      </xdr:nvSpPr>
      <xdr:spPr>
        <a:xfrm>
          <a:off x="21094700" y="56318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27305</xdr:rowOff>
    </xdr:from>
    <xdr:to xmlns:xdr="http://schemas.openxmlformats.org/drawingml/2006/spreadsheetDrawing">
      <xdr:col>116</xdr:col>
      <xdr:colOff>152400</xdr:colOff>
      <xdr:row>34</xdr:row>
      <xdr:rowOff>27305</xdr:rowOff>
    </xdr:to>
    <xdr:cxnSp macro="">
      <xdr:nvCxnSpPr>
        <xdr:cNvPr id="445" name="直線コネクタ 444"/>
        <xdr:cNvCxnSpPr/>
      </xdr:nvCxnSpPr>
      <xdr:spPr>
        <a:xfrm>
          <a:off x="20977225" y="585660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66675</xdr:rowOff>
    </xdr:from>
    <xdr:ext cx="593725" cy="254000"/>
    <xdr:sp macro="" textlink="">
      <xdr:nvSpPr>
        <xdr:cNvPr id="446" name="【一般廃棄物処理施設】&#10;一人当たり有形固定資産（償却資産）額平均値テキスト"/>
        <xdr:cNvSpPr txBox="1"/>
      </xdr:nvSpPr>
      <xdr:spPr>
        <a:xfrm>
          <a:off x="21094700" y="6581775"/>
          <a:ext cx="59372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43815</xdr:rowOff>
    </xdr:from>
    <xdr:to xmlns:xdr="http://schemas.openxmlformats.org/drawingml/2006/spreadsheetDrawing">
      <xdr:col>116</xdr:col>
      <xdr:colOff>114300</xdr:colOff>
      <xdr:row>39</xdr:row>
      <xdr:rowOff>145415</xdr:rowOff>
    </xdr:to>
    <xdr:sp macro="" textlink="">
      <xdr:nvSpPr>
        <xdr:cNvPr id="447" name="フローチャート: 判断 446"/>
        <xdr:cNvSpPr/>
      </xdr:nvSpPr>
      <xdr:spPr>
        <a:xfrm>
          <a:off x="210058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127000</xdr:rowOff>
    </xdr:from>
    <xdr:to xmlns:xdr="http://schemas.openxmlformats.org/drawingml/2006/spreadsheetDrawing">
      <xdr:col>112</xdr:col>
      <xdr:colOff>38100</xdr:colOff>
      <xdr:row>40</xdr:row>
      <xdr:rowOff>57150</xdr:rowOff>
    </xdr:to>
    <xdr:sp macro="" textlink="">
      <xdr:nvSpPr>
        <xdr:cNvPr id="448" name="フローチャート: 判断 447"/>
        <xdr:cNvSpPr/>
      </xdr:nvSpPr>
      <xdr:spPr>
        <a:xfrm>
          <a:off x="20215225" y="68135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99060</xdr:rowOff>
    </xdr:from>
    <xdr:to xmlns:xdr="http://schemas.openxmlformats.org/drawingml/2006/spreadsheetDrawing">
      <xdr:col>107</xdr:col>
      <xdr:colOff>101600</xdr:colOff>
      <xdr:row>40</xdr:row>
      <xdr:rowOff>29210</xdr:rowOff>
    </xdr:to>
    <xdr:sp macro="" textlink="">
      <xdr:nvSpPr>
        <xdr:cNvPr id="449" name="フローチャート: 判断 448"/>
        <xdr:cNvSpPr/>
      </xdr:nvSpPr>
      <xdr:spPr>
        <a:xfrm>
          <a:off x="19364325" y="67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81915</xdr:rowOff>
    </xdr:from>
    <xdr:to xmlns:xdr="http://schemas.openxmlformats.org/drawingml/2006/spreadsheetDrawing">
      <xdr:col>102</xdr:col>
      <xdr:colOff>165100</xdr:colOff>
      <xdr:row>40</xdr:row>
      <xdr:rowOff>12065</xdr:rowOff>
    </xdr:to>
    <xdr:sp macro="" textlink="">
      <xdr:nvSpPr>
        <xdr:cNvPr id="450" name="フローチャート: 判断 449"/>
        <xdr:cNvSpPr/>
      </xdr:nvSpPr>
      <xdr:spPr>
        <a:xfrm>
          <a:off x="1852295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51" name="テキスト ボックス 450"/>
        <xdr:cNvSpPr txBox="1"/>
      </xdr:nvSpPr>
      <xdr:spPr>
        <a:xfrm>
          <a:off x="20875625"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56920" cy="259080"/>
    <xdr:sp macro="" textlink="">
      <xdr:nvSpPr>
        <xdr:cNvPr id="452" name="テキスト ボックス 451"/>
        <xdr:cNvSpPr txBox="1"/>
      </xdr:nvSpPr>
      <xdr:spPr>
        <a:xfrm>
          <a:off x="200850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56920" cy="259080"/>
    <xdr:sp macro="" textlink="">
      <xdr:nvSpPr>
        <xdr:cNvPr id="453" name="テキスト ボックス 452"/>
        <xdr:cNvSpPr txBox="1"/>
      </xdr:nvSpPr>
      <xdr:spPr>
        <a:xfrm>
          <a:off x="1923415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59460" cy="259080"/>
    <xdr:sp macro="" textlink="">
      <xdr:nvSpPr>
        <xdr:cNvPr id="454" name="テキスト ボックス 453"/>
        <xdr:cNvSpPr txBox="1"/>
      </xdr:nvSpPr>
      <xdr:spPr>
        <a:xfrm>
          <a:off x="18392775" y="761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56920" cy="259080"/>
    <xdr:sp macro="" textlink="">
      <xdr:nvSpPr>
        <xdr:cNvPr id="455" name="テキスト ボックス 454"/>
        <xdr:cNvSpPr txBox="1"/>
      </xdr:nvSpPr>
      <xdr:spPr>
        <a:xfrm>
          <a:off x="17551400" y="761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74930</xdr:rowOff>
    </xdr:from>
    <xdr:to xmlns:xdr="http://schemas.openxmlformats.org/drawingml/2006/spreadsheetDrawing">
      <xdr:col>116</xdr:col>
      <xdr:colOff>114300</xdr:colOff>
      <xdr:row>42</xdr:row>
      <xdr:rowOff>4445</xdr:rowOff>
    </xdr:to>
    <xdr:sp macro="" textlink="">
      <xdr:nvSpPr>
        <xdr:cNvPr id="456" name="楕円 455"/>
        <xdr:cNvSpPr/>
      </xdr:nvSpPr>
      <xdr:spPr>
        <a:xfrm>
          <a:off x="21005800" y="710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160655</xdr:rowOff>
    </xdr:from>
    <xdr:ext cx="529590" cy="259080"/>
    <xdr:sp macro="" textlink="">
      <xdr:nvSpPr>
        <xdr:cNvPr id="457" name="【一般廃棄物処理施設】&#10;一人当たり有形固定資産（償却資産）額該当値テキスト"/>
        <xdr:cNvSpPr txBox="1"/>
      </xdr:nvSpPr>
      <xdr:spPr>
        <a:xfrm>
          <a:off x="21094700" y="70186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75565</xdr:rowOff>
    </xdr:from>
    <xdr:to xmlns:xdr="http://schemas.openxmlformats.org/drawingml/2006/spreadsheetDrawing">
      <xdr:col>112</xdr:col>
      <xdr:colOff>38100</xdr:colOff>
      <xdr:row>42</xdr:row>
      <xdr:rowOff>6350</xdr:rowOff>
    </xdr:to>
    <xdr:sp macro="" textlink="">
      <xdr:nvSpPr>
        <xdr:cNvPr id="458" name="楕円 457"/>
        <xdr:cNvSpPr/>
      </xdr:nvSpPr>
      <xdr:spPr>
        <a:xfrm>
          <a:off x="20215225" y="7105015"/>
          <a:ext cx="9207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125095</xdr:rowOff>
    </xdr:from>
    <xdr:to xmlns:xdr="http://schemas.openxmlformats.org/drawingml/2006/spreadsheetDrawing">
      <xdr:col>116</xdr:col>
      <xdr:colOff>63500</xdr:colOff>
      <xdr:row>41</xdr:row>
      <xdr:rowOff>126365</xdr:rowOff>
    </xdr:to>
    <xdr:cxnSp macro="">
      <xdr:nvCxnSpPr>
        <xdr:cNvPr id="459" name="直線コネクタ 458"/>
        <xdr:cNvCxnSpPr/>
      </xdr:nvCxnSpPr>
      <xdr:spPr>
        <a:xfrm flipV="1">
          <a:off x="20266025" y="7154545"/>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76835</xdr:rowOff>
    </xdr:from>
    <xdr:to xmlns:xdr="http://schemas.openxmlformats.org/drawingml/2006/spreadsheetDrawing">
      <xdr:col>107</xdr:col>
      <xdr:colOff>101600</xdr:colOff>
      <xdr:row>42</xdr:row>
      <xdr:rowOff>6985</xdr:rowOff>
    </xdr:to>
    <xdr:sp macro="" textlink="">
      <xdr:nvSpPr>
        <xdr:cNvPr id="460" name="楕円 459"/>
        <xdr:cNvSpPr/>
      </xdr:nvSpPr>
      <xdr:spPr>
        <a:xfrm>
          <a:off x="19364325"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126365</xdr:rowOff>
    </xdr:from>
    <xdr:to xmlns:xdr="http://schemas.openxmlformats.org/drawingml/2006/spreadsheetDrawing">
      <xdr:col>111</xdr:col>
      <xdr:colOff>177800</xdr:colOff>
      <xdr:row>41</xdr:row>
      <xdr:rowOff>127635</xdr:rowOff>
    </xdr:to>
    <xdr:cxnSp macro="">
      <xdr:nvCxnSpPr>
        <xdr:cNvPr id="461" name="直線コネクタ 460"/>
        <xdr:cNvCxnSpPr/>
      </xdr:nvCxnSpPr>
      <xdr:spPr>
        <a:xfrm flipV="1">
          <a:off x="19415125" y="7155815"/>
          <a:ext cx="8509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78105</xdr:rowOff>
    </xdr:from>
    <xdr:to xmlns:xdr="http://schemas.openxmlformats.org/drawingml/2006/spreadsheetDrawing">
      <xdr:col>102</xdr:col>
      <xdr:colOff>165100</xdr:colOff>
      <xdr:row>42</xdr:row>
      <xdr:rowOff>8255</xdr:rowOff>
    </xdr:to>
    <xdr:sp macro="" textlink="">
      <xdr:nvSpPr>
        <xdr:cNvPr id="462" name="楕円 461"/>
        <xdr:cNvSpPr/>
      </xdr:nvSpPr>
      <xdr:spPr>
        <a:xfrm>
          <a:off x="18522950" y="71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127635</xdr:rowOff>
    </xdr:from>
    <xdr:to xmlns:xdr="http://schemas.openxmlformats.org/drawingml/2006/spreadsheetDrawing">
      <xdr:col>107</xdr:col>
      <xdr:colOff>50800</xdr:colOff>
      <xdr:row>41</xdr:row>
      <xdr:rowOff>128905</xdr:rowOff>
    </xdr:to>
    <xdr:cxnSp macro="">
      <xdr:nvCxnSpPr>
        <xdr:cNvPr id="463" name="直線コネクタ 462"/>
        <xdr:cNvCxnSpPr/>
      </xdr:nvCxnSpPr>
      <xdr:spPr>
        <a:xfrm flipV="1">
          <a:off x="18573750" y="7157085"/>
          <a:ext cx="8413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38</xdr:row>
      <xdr:rowOff>73660</xdr:rowOff>
    </xdr:from>
    <xdr:ext cx="534670" cy="259080"/>
    <xdr:sp macro="" textlink="">
      <xdr:nvSpPr>
        <xdr:cNvPr id="464" name="n_1aveValue【一般廃棄物処理施設】&#10;一人当たり有形固定資産（償却資産）額"/>
        <xdr:cNvSpPr txBox="1"/>
      </xdr:nvSpPr>
      <xdr:spPr>
        <a:xfrm>
          <a:off x="19995515" y="6588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45720</xdr:rowOff>
    </xdr:from>
    <xdr:ext cx="596265" cy="259080"/>
    <xdr:sp macro="" textlink="">
      <xdr:nvSpPr>
        <xdr:cNvPr id="465" name="n_2aveValue【一般廃棄物処理施設】&#10;一人当たり有形固定資産（償却資産）額"/>
        <xdr:cNvSpPr txBox="1"/>
      </xdr:nvSpPr>
      <xdr:spPr>
        <a:xfrm>
          <a:off x="19134455" y="65608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29210</xdr:rowOff>
    </xdr:from>
    <xdr:ext cx="596265" cy="254000"/>
    <xdr:sp macro="" textlink="">
      <xdr:nvSpPr>
        <xdr:cNvPr id="466" name="n_3aveValue【一般廃棄物処理施設】&#10;一人当たり有形固定資産（償却資産）額"/>
        <xdr:cNvSpPr txBox="1"/>
      </xdr:nvSpPr>
      <xdr:spPr>
        <a:xfrm>
          <a:off x="18283555" y="6544310"/>
          <a:ext cx="596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168275</xdr:rowOff>
    </xdr:from>
    <xdr:ext cx="534670" cy="254000"/>
    <xdr:sp macro="" textlink="">
      <xdr:nvSpPr>
        <xdr:cNvPr id="467" name="n_1mainValue【一般廃棄物処理施設】&#10;一人当たり有形固定資産（償却資産）額"/>
        <xdr:cNvSpPr txBox="1"/>
      </xdr:nvSpPr>
      <xdr:spPr>
        <a:xfrm>
          <a:off x="19995515" y="71977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169545</xdr:rowOff>
    </xdr:from>
    <xdr:ext cx="534670" cy="254000"/>
    <xdr:sp macro="" textlink="">
      <xdr:nvSpPr>
        <xdr:cNvPr id="468" name="n_2mainValue【一般廃棄物処理施設】&#10;一人当たり有形固定資産（償却資産）額"/>
        <xdr:cNvSpPr txBox="1"/>
      </xdr:nvSpPr>
      <xdr:spPr>
        <a:xfrm>
          <a:off x="19166840" y="71989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170815</xdr:rowOff>
    </xdr:from>
    <xdr:ext cx="532130" cy="258445"/>
    <xdr:sp macro="" textlink="">
      <xdr:nvSpPr>
        <xdr:cNvPr id="469" name="n_3mainValue【一般廃棄物処理施設】&#10;一人当たり有形固定資産（償却資産）額"/>
        <xdr:cNvSpPr txBox="1"/>
      </xdr:nvSpPr>
      <xdr:spPr>
        <a:xfrm>
          <a:off x="18315940" y="72002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70" name="正方形/長方形 469"/>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71" name="正方形/長方形 470"/>
        <xdr:cNvSpPr/>
      </xdr:nvSpPr>
      <xdr:spPr>
        <a:xfrm>
          <a:off x="1194435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72" name="正方形/長方形 471"/>
        <xdr:cNvSpPr/>
      </xdr:nvSpPr>
      <xdr:spPr>
        <a:xfrm>
          <a:off x="1194435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73" name="正方形/長方形 472"/>
        <xdr:cNvSpPr/>
      </xdr:nvSpPr>
      <xdr:spPr>
        <a:xfrm>
          <a:off x="12912725"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74" name="正方形/長方形 473"/>
        <xdr:cNvSpPr/>
      </xdr:nvSpPr>
      <xdr:spPr>
        <a:xfrm>
          <a:off x="12912725"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75" name="正方形/長方形 474"/>
        <xdr:cNvSpPr/>
      </xdr:nvSpPr>
      <xdr:spPr>
        <a:xfrm>
          <a:off x="13998575"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76" name="正方形/長方形 475"/>
        <xdr:cNvSpPr/>
      </xdr:nvSpPr>
      <xdr:spPr>
        <a:xfrm>
          <a:off x="13998575"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77" name="正方形/長方形 476"/>
        <xdr:cNvSpPr/>
      </xdr:nvSpPr>
      <xdr:spPr>
        <a:xfrm>
          <a:off x="11826875" y="914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8450" cy="225425"/>
    <xdr:sp macro="" textlink="">
      <xdr:nvSpPr>
        <xdr:cNvPr id="478" name="テキスト ボックス 477"/>
        <xdr:cNvSpPr txBox="1"/>
      </xdr:nvSpPr>
      <xdr:spPr>
        <a:xfrm>
          <a:off x="11788775" y="895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79" name="直線コネクタ 478"/>
        <xdr:cNvCxnSpPr/>
      </xdr:nvCxnSpPr>
      <xdr:spPr>
        <a:xfrm>
          <a:off x="11826875" y="1143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9090" cy="254000"/>
    <xdr:sp macro="" textlink="">
      <xdr:nvSpPr>
        <xdr:cNvPr id="480" name="テキスト ボックス 479"/>
        <xdr:cNvSpPr txBox="1"/>
      </xdr:nvSpPr>
      <xdr:spPr>
        <a:xfrm>
          <a:off x="11506835" y="11287760"/>
          <a:ext cx="339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481" name="直線コネクタ 480"/>
        <xdr:cNvCxnSpPr/>
      </xdr:nvCxnSpPr>
      <xdr:spPr>
        <a:xfrm>
          <a:off x="11826875" y="10972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0685" cy="254000"/>
    <xdr:sp macro="" textlink="">
      <xdr:nvSpPr>
        <xdr:cNvPr id="482" name="テキスト ボックス 481"/>
        <xdr:cNvSpPr txBox="1"/>
      </xdr:nvSpPr>
      <xdr:spPr>
        <a:xfrm>
          <a:off x="11442700" y="108305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483" name="直線コネクタ 482"/>
        <xdr:cNvCxnSpPr/>
      </xdr:nvCxnSpPr>
      <xdr:spPr>
        <a:xfrm>
          <a:off x="11826875" y="10515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0685" cy="254000"/>
    <xdr:sp macro="" textlink="">
      <xdr:nvSpPr>
        <xdr:cNvPr id="484" name="テキスト ボックス 483"/>
        <xdr:cNvSpPr txBox="1"/>
      </xdr:nvSpPr>
      <xdr:spPr>
        <a:xfrm>
          <a:off x="11442700" y="103733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485" name="直線コネクタ 484"/>
        <xdr:cNvCxnSpPr/>
      </xdr:nvCxnSpPr>
      <xdr:spPr>
        <a:xfrm>
          <a:off x="11826875" y="10058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0685" cy="254000"/>
    <xdr:sp macro="" textlink="">
      <xdr:nvSpPr>
        <xdr:cNvPr id="486" name="テキスト ボックス 485"/>
        <xdr:cNvSpPr txBox="1"/>
      </xdr:nvSpPr>
      <xdr:spPr>
        <a:xfrm>
          <a:off x="11442700" y="99161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487" name="直線コネクタ 486"/>
        <xdr:cNvCxnSpPr/>
      </xdr:nvCxnSpPr>
      <xdr:spPr>
        <a:xfrm>
          <a:off x="11826875" y="9601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0685" cy="254000"/>
    <xdr:sp macro="" textlink="">
      <xdr:nvSpPr>
        <xdr:cNvPr id="488" name="テキスト ボックス 487"/>
        <xdr:cNvSpPr txBox="1"/>
      </xdr:nvSpPr>
      <xdr:spPr>
        <a:xfrm>
          <a:off x="11442700" y="945896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89" name="直線コネクタ 488"/>
        <xdr:cNvCxnSpPr/>
      </xdr:nvCxnSpPr>
      <xdr:spPr>
        <a:xfrm>
          <a:off x="11826875" y="914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4820" cy="254000"/>
    <xdr:sp macro="" textlink="">
      <xdr:nvSpPr>
        <xdr:cNvPr id="490" name="テキスト ボックス 489"/>
        <xdr:cNvSpPr txBox="1"/>
      </xdr:nvSpPr>
      <xdr:spPr>
        <a:xfrm>
          <a:off x="11388090" y="90017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1" name="【保健センター・保健所】&#10;有形固定資産減価償却率グラフ枠"/>
        <xdr:cNvSpPr/>
      </xdr:nvSpPr>
      <xdr:spPr>
        <a:xfrm>
          <a:off x="11826875" y="914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84455</xdr:rowOff>
    </xdr:from>
    <xdr:to xmlns:xdr="http://schemas.openxmlformats.org/drawingml/2006/spreadsheetDrawing">
      <xdr:col>85</xdr:col>
      <xdr:colOff>126365</xdr:colOff>
      <xdr:row>62</xdr:row>
      <xdr:rowOff>54610</xdr:rowOff>
    </xdr:to>
    <xdr:cxnSp macro="">
      <xdr:nvCxnSpPr>
        <xdr:cNvPr id="492" name="直線コネクタ 491"/>
        <xdr:cNvCxnSpPr/>
      </xdr:nvCxnSpPr>
      <xdr:spPr>
        <a:xfrm flipV="1">
          <a:off x="15509240" y="951420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58420</xdr:rowOff>
    </xdr:from>
    <xdr:ext cx="400050" cy="259080"/>
    <xdr:sp macro="" textlink="">
      <xdr:nvSpPr>
        <xdr:cNvPr id="493" name="【保健センター・保健所】&#10;有形固定資産減価償却率最小値テキスト"/>
        <xdr:cNvSpPr txBox="1"/>
      </xdr:nvSpPr>
      <xdr:spPr>
        <a:xfrm>
          <a:off x="15547975" y="106883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54610</xdr:rowOff>
    </xdr:from>
    <xdr:to xmlns:xdr="http://schemas.openxmlformats.org/drawingml/2006/spreadsheetDrawing">
      <xdr:col>86</xdr:col>
      <xdr:colOff>25400</xdr:colOff>
      <xdr:row>62</xdr:row>
      <xdr:rowOff>54610</xdr:rowOff>
    </xdr:to>
    <xdr:cxnSp macro="">
      <xdr:nvCxnSpPr>
        <xdr:cNvPr id="494" name="直線コネクタ 493"/>
        <xdr:cNvCxnSpPr/>
      </xdr:nvCxnSpPr>
      <xdr:spPr>
        <a:xfrm>
          <a:off x="15420975" y="106845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31115</xdr:rowOff>
    </xdr:from>
    <xdr:ext cx="400050" cy="254000"/>
    <xdr:sp macro="" textlink="">
      <xdr:nvSpPr>
        <xdr:cNvPr id="495" name="【保健センター・保健所】&#10;有形固定資産減価償却率最大値テキスト"/>
        <xdr:cNvSpPr txBox="1"/>
      </xdr:nvSpPr>
      <xdr:spPr>
        <a:xfrm>
          <a:off x="15547975" y="92894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84455</xdr:rowOff>
    </xdr:from>
    <xdr:to xmlns:xdr="http://schemas.openxmlformats.org/drawingml/2006/spreadsheetDrawing">
      <xdr:col>86</xdr:col>
      <xdr:colOff>25400</xdr:colOff>
      <xdr:row>55</xdr:row>
      <xdr:rowOff>84455</xdr:rowOff>
    </xdr:to>
    <xdr:cxnSp macro="">
      <xdr:nvCxnSpPr>
        <xdr:cNvPr id="496" name="直線コネクタ 495"/>
        <xdr:cNvCxnSpPr/>
      </xdr:nvCxnSpPr>
      <xdr:spPr>
        <a:xfrm>
          <a:off x="15420975" y="951420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26670</xdr:rowOff>
    </xdr:from>
    <xdr:ext cx="400050" cy="259080"/>
    <xdr:sp macro="" textlink="">
      <xdr:nvSpPr>
        <xdr:cNvPr id="497" name="【保健センター・保健所】&#10;有形固定資産減価償却率平均値テキスト"/>
        <xdr:cNvSpPr txBox="1"/>
      </xdr:nvSpPr>
      <xdr:spPr>
        <a:xfrm>
          <a:off x="15547975" y="10142220"/>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3810</xdr:rowOff>
    </xdr:from>
    <xdr:to xmlns:xdr="http://schemas.openxmlformats.org/drawingml/2006/spreadsheetDrawing">
      <xdr:col>85</xdr:col>
      <xdr:colOff>177800</xdr:colOff>
      <xdr:row>60</xdr:row>
      <xdr:rowOff>105410</xdr:rowOff>
    </xdr:to>
    <xdr:sp macro="" textlink="">
      <xdr:nvSpPr>
        <xdr:cNvPr id="498" name="フローチャート: 判断 497"/>
        <xdr:cNvSpPr/>
      </xdr:nvSpPr>
      <xdr:spPr>
        <a:xfrm>
          <a:off x="15459075"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70485</xdr:rowOff>
    </xdr:from>
    <xdr:to xmlns:xdr="http://schemas.openxmlformats.org/drawingml/2006/spreadsheetDrawing">
      <xdr:col>81</xdr:col>
      <xdr:colOff>101600</xdr:colOff>
      <xdr:row>61</xdr:row>
      <xdr:rowOff>635</xdr:rowOff>
    </xdr:to>
    <xdr:sp macro="" textlink="">
      <xdr:nvSpPr>
        <xdr:cNvPr id="499" name="フローチャート: 判断 498"/>
        <xdr:cNvSpPr/>
      </xdr:nvSpPr>
      <xdr:spPr>
        <a:xfrm>
          <a:off x="14658975" y="103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86360</xdr:rowOff>
    </xdr:from>
    <xdr:to xmlns:xdr="http://schemas.openxmlformats.org/drawingml/2006/spreadsheetDrawing">
      <xdr:col>76</xdr:col>
      <xdr:colOff>165100</xdr:colOff>
      <xdr:row>61</xdr:row>
      <xdr:rowOff>16510</xdr:rowOff>
    </xdr:to>
    <xdr:sp macro="" textlink="">
      <xdr:nvSpPr>
        <xdr:cNvPr id="500" name="フローチャート: 判断 499"/>
        <xdr:cNvSpPr/>
      </xdr:nvSpPr>
      <xdr:spPr>
        <a:xfrm>
          <a:off x="138176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56515</xdr:rowOff>
    </xdr:from>
    <xdr:to xmlns:xdr="http://schemas.openxmlformats.org/drawingml/2006/spreadsheetDrawing">
      <xdr:col>72</xdr:col>
      <xdr:colOff>38100</xdr:colOff>
      <xdr:row>60</xdr:row>
      <xdr:rowOff>158115</xdr:rowOff>
    </xdr:to>
    <xdr:sp macro="" textlink="">
      <xdr:nvSpPr>
        <xdr:cNvPr id="501" name="フローチャート: 判断 500"/>
        <xdr:cNvSpPr/>
      </xdr:nvSpPr>
      <xdr:spPr>
        <a:xfrm>
          <a:off x="12976225" y="103435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59460" cy="254000"/>
    <xdr:sp macro="" textlink="">
      <xdr:nvSpPr>
        <xdr:cNvPr id="502" name="テキスト ボックス 501"/>
        <xdr:cNvSpPr txBox="1"/>
      </xdr:nvSpPr>
      <xdr:spPr>
        <a:xfrm>
          <a:off x="15328900"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56920" cy="254000"/>
    <xdr:sp macro="" textlink="">
      <xdr:nvSpPr>
        <xdr:cNvPr id="503" name="テキスト ボックス 502"/>
        <xdr:cNvSpPr txBox="1"/>
      </xdr:nvSpPr>
      <xdr:spPr>
        <a:xfrm>
          <a:off x="145288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59460" cy="254000"/>
    <xdr:sp macro="" textlink="">
      <xdr:nvSpPr>
        <xdr:cNvPr id="504" name="テキスト ボックス 503"/>
        <xdr:cNvSpPr txBox="1"/>
      </xdr:nvSpPr>
      <xdr:spPr>
        <a:xfrm>
          <a:off x="1368742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56920" cy="254000"/>
    <xdr:sp macro="" textlink="">
      <xdr:nvSpPr>
        <xdr:cNvPr id="505" name="テキスト ボックス 504"/>
        <xdr:cNvSpPr txBox="1"/>
      </xdr:nvSpPr>
      <xdr:spPr>
        <a:xfrm>
          <a:off x="128460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56920" cy="254000"/>
    <xdr:sp macro="" textlink="">
      <xdr:nvSpPr>
        <xdr:cNvPr id="506" name="テキスト ボックス 505"/>
        <xdr:cNvSpPr txBox="1"/>
      </xdr:nvSpPr>
      <xdr:spPr>
        <a:xfrm>
          <a:off x="119951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3810</xdr:rowOff>
    </xdr:from>
    <xdr:to xmlns:xdr="http://schemas.openxmlformats.org/drawingml/2006/spreadsheetDrawing">
      <xdr:col>85</xdr:col>
      <xdr:colOff>177800</xdr:colOff>
      <xdr:row>62</xdr:row>
      <xdr:rowOff>105410</xdr:rowOff>
    </xdr:to>
    <xdr:sp macro="" textlink="">
      <xdr:nvSpPr>
        <xdr:cNvPr id="507" name="楕円 506"/>
        <xdr:cNvSpPr/>
      </xdr:nvSpPr>
      <xdr:spPr>
        <a:xfrm>
          <a:off x="15459075"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90170</xdr:rowOff>
    </xdr:from>
    <xdr:ext cx="400050" cy="259080"/>
    <xdr:sp macro="" textlink="">
      <xdr:nvSpPr>
        <xdr:cNvPr id="508" name="【保健センター・保健所】&#10;有形固定資産減価償却率該当値テキスト"/>
        <xdr:cNvSpPr txBox="1"/>
      </xdr:nvSpPr>
      <xdr:spPr>
        <a:xfrm>
          <a:off x="15547975" y="105486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52070</xdr:rowOff>
    </xdr:from>
    <xdr:to xmlns:xdr="http://schemas.openxmlformats.org/drawingml/2006/spreadsheetDrawing">
      <xdr:col>81</xdr:col>
      <xdr:colOff>101600</xdr:colOff>
      <xdr:row>62</xdr:row>
      <xdr:rowOff>153670</xdr:rowOff>
    </xdr:to>
    <xdr:sp macro="" textlink="">
      <xdr:nvSpPr>
        <xdr:cNvPr id="509" name="楕円 508"/>
        <xdr:cNvSpPr/>
      </xdr:nvSpPr>
      <xdr:spPr>
        <a:xfrm>
          <a:off x="14658975"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54610</xdr:rowOff>
    </xdr:from>
    <xdr:to xmlns:xdr="http://schemas.openxmlformats.org/drawingml/2006/spreadsheetDrawing">
      <xdr:col>85</xdr:col>
      <xdr:colOff>127000</xdr:colOff>
      <xdr:row>62</xdr:row>
      <xdr:rowOff>102870</xdr:rowOff>
    </xdr:to>
    <xdr:cxnSp macro="">
      <xdr:nvCxnSpPr>
        <xdr:cNvPr id="510" name="直線コネクタ 509"/>
        <xdr:cNvCxnSpPr/>
      </xdr:nvCxnSpPr>
      <xdr:spPr>
        <a:xfrm flipV="1">
          <a:off x="14709775" y="10684510"/>
          <a:ext cx="8001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159385</xdr:rowOff>
    </xdr:from>
    <xdr:to xmlns:xdr="http://schemas.openxmlformats.org/drawingml/2006/spreadsheetDrawing">
      <xdr:col>76</xdr:col>
      <xdr:colOff>165100</xdr:colOff>
      <xdr:row>62</xdr:row>
      <xdr:rowOff>89535</xdr:rowOff>
    </xdr:to>
    <xdr:sp macro="" textlink="">
      <xdr:nvSpPr>
        <xdr:cNvPr id="511" name="楕円 510"/>
        <xdr:cNvSpPr/>
      </xdr:nvSpPr>
      <xdr:spPr>
        <a:xfrm>
          <a:off x="1381760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38735</xdr:rowOff>
    </xdr:from>
    <xdr:to xmlns:xdr="http://schemas.openxmlformats.org/drawingml/2006/spreadsheetDrawing">
      <xdr:col>81</xdr:col>
      <xdr:colOff>50800</xdr:colOff>
      <xdr:row>62</xdr:row>
      <xdr:rowOff>102870</xdr:rowOff>
    </xdr:to>
    <xdr:cxnSp macro="">
      <xdr:nvCxnSpPr>
        <xdr:cNvPr id="512" name="直線コネクタ 511"/>
        <xdr:cNvCxnSpPr/>
      </xdr:nvCxnSpPr>
      <xdr:spPr>
        <a:xfrm>
          <a:off x="13868400" y="10668635"/>
          <a:ext cx="84137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36195</xdr:rowOff>
    </xdr:from>
    <xdr:to xmlns:xdr="http://schemas.openxmlformats.org/drawingml/2006/spreadsheetDrawing">
      <xdr:col>72</xdr:col>
      <xdr:colOff>38100</xdr:colOff>
      <xdr:row>62</xdr:row>
      <xdr:rowOff>137795</xdr:rowOff>
    </xdr:to>
    <xdr:sp macro="" textlink="">
      <xdr:nvSpPr>
        <xdr:cNvPr id="513" name="楕円 512"/>
        <xdr:cNvSpPr/>
      </xdr:nvSpPr>
      <xdr:spPr>
        <a:xfrm>
          <a:off x="12976225" y="106660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38735</xdr:rowOff>
    </xdr:from>
    <xdr:to xmlns:xdr="http://schemas.openxmlformats.org/drawingml/2006/spreadsheetDrawing">
      <xdr:col>76</xdr:col>
      <xdr:colOff>114300</xdr:colOff>
      <xdr:row>62</xdr:row>
      <xdr:rowOff>86995</xdr:rowOff>
    </xdr:to>
    <xdr:cxnSp macro="">
      <xdr:nvCxnSpPr>
        <xdr:cNvPr id="514" name="直線コネクタ 513"/>
        <xdr:cNvCxnSpPr/>
      </xdr:nvCxnSpPr>
      <xdr:spPr>
        <a:xfrm flipV="1">
          <a:off x="13027025" y="10668635"/>
          <a:ext cx="84137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17780</xdr:rowOff>
    </xdr:from>
    <xdr:ext cx="400050" cy="254000"/>
    <xdr:sp macro="" textlink="">
      <xdr:nvSpPr>
        <xdr:cNvPr id="515" name="n_1aveValue【保健センター・保健所】&#10;有形固定資産減価償却率"/>
        <xdr:cNvSpPr txBox="1"/>
      </xdr:nvSpPr>
      <xdr:spPr>
        <a:xfrm>
          <a:off x="14504035" y="101333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33020</xdr:rowOff>
    </xdr:from>
    <xdr:ext cx="405130" cy="259080"/>
    <xdr:sp macro="" textlink="">
      <xdr:nvSpPr>
        <xdr:cNvPr id="516" name="n_2aveValue【保健センター・保健所】&#10;有形固定資産減価償却率"/>
        <xdr:cNvSpPr txBox="1"/>
      </xdr:nvSpPr>
      <xdr:spPr>
        <a:xfrm>
          <a:off x="13675360" y="1014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3175</xdr:rowOff>
    </xdr:from>
    <xdr:ext cx="405130" cy="259080"/>
    <xdr:sp macro="" textlink="">
      <xdr:nvSpPr>
        <xdr:cNvPr id="517" name="n_3aveValue【保健センター・保健所】&#10;有形固定資産減価償却率"/>
        <xdr:cNvSpPr txBox="1"/>
      </xdr:nvSpPr>
      <xdr:spPr>
        <a:xfrm>
          <a:off x="12833985" y="10118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144780</xdr:rowOff>
    </xdr:from>
    <xdr:ext cx="400050" cy="254000"/>
    <xdr:sp macro="" textlink="">
      <xdr:nvSpPr>
        <xdr:cNvPr id="518" name="n_1mainValue【保健センター・保健所】&#10;有形固定資産減価償却率"/>
        <xdr:cNvSpPr txBox="1"/>
      </xdr:nvSpPr>
      <xdr:spPr>
        <a:xfrm>
          <a:off x="14504035" y="107746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80645</xdr:rowOff>
    </xdr:from>
    <xdr:ext cx="405130" cy="259080"/>
    <xdr:sp macro="" textlink="">
      <xdr:nvSpPr>
        <xdr:cNvPr id="519" name="n_2mainValue【保健センター・保健所】&#10;有形固定資産減価償却率"/>
        <xdr:cNvSpPr txBox="1"/>
      </xdr:nvSpPr>
      <xdr:spPr>
        <a:xfrm>
          <a:off x="13675360" y="10710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128905</xdr:rowOff>
    </xdr:from>
    <xdr:ext cx="405130" cy="259080"/>
    <xdr:sp macro="" textlink="">
      <xdr:nvSpPr>
        <xdr:cNvPr id="520" name="n_3mainValue【保健センター・保健所】&#10;有形固定資産減価償却率"/>
        <xdr:cNvSpPr txBox="1"/>
      </xdr:nvSpPr>
      <xdr:spPr>
        <a:xfrm>
          <a:off x="12833985" y="10758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21" name="正方形/長方形 520"/>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2" name="正方形/長方形 521"/>
        <xdr:cNvSpPr/>
      </xdr:nvSpPr>
      <xdr:spPr>
        <a:xfrm>
          <a:off x="175006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3" name="正方形/長方形 522"/>
        <xdr:cNvSpPr/>
      </xdr:nvSpPr>
      <xdr:spPr>
        <a:xfrm>
          <a:off x="175006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4" name="正方形/長方形 523"/>
        <xdr:cNvSpPr/>
      </xdr:nvSpPr>
      <xdr:spPr>
        <a:xfrm>
          <a:off x="1845945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5" name="正方形/長方形 524"/>
        <xdr:cNvSpPr/>
      </xdr:nvSpPr>
      <xdr:spPr>
        <a:xfrm>
          <a:off x="1845945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6" name="正方形/長方形 525"/>
        <xdr:cNvSpPr/>
      </xdr:nvSpPr>
      <xdr:spPr>
        <a:xfrm>
          <a:off x="19545300" y="866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7" name="正方形/長方形 526"/>
        <xdr:cNvSpPr/>
      </xdr:nvSpPr>
      <xdr:spPr>
        <a:xfrm>
          <a:off x="19545300" y="886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8" name="正方形/長方形 527"/>
        <xdr:cNvSpPr/>
      </xdr:nvSpPr>
      <xdr:spPr>
        <a:xfrm>
          <a:off x="17373600" y="914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29" name="テキスト ボックス 528"/>
        <xdr:cNvSpPr txBox="1"/>
      </xdr:nvSpPr>
      <xdr:spPr>
        <a:xfrm>
          <a:off x="17345025"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30" name="直線コネクタ 529"/>
        <xdr:cNvCxnSpPr/>
      </xdr:nvCxnSpPr>
      <xdr:spPr>
        <a:xfrm>
          <a:off x="17373600" y="1143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31" name="直線コネクタ 530"/>
        <xdr:cNvCxnSpPr/>
      </xdr:nvCxnSpPr>
      <xdr:spPr>
        <a:xfrm>
          <a:off x="17373600" y="1104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7360" cy="259080"/>
    <xdr:sp macro="" textlink="">
      <xdr:nvSpPr>
        <xdr:cNvPr id="532" name="テキスト ボックス 531"/>
        <xdr:cNvSpPr txBox="1"/>
      </xdr:nvSpPr>
      <xdr:spPr>
        <a:xfrm>
          <a:off x="16934815" y="1090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33" name="直線コネクタ 532"/>
        <xdr:cNvCxnSpPr/>
      </xdr:nvCxnSpPr>
      <xdr:spPr>
        <a:xfrm>
          <a:off x="17373600" y="1066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7360" cy="259080"/>
    <xdr:sp macro="" textlink="">
      <xdr:nvSpPr>
        <xdr:cNvPr id="534" name="テキスト ボックス 533"/>
        <xdr:cNvSpPr txBox="1"/>
      </xdr:nvSpPr>
      <xdr:spPr>
        <a:xfrm>
          <a:off x="16934815" y="1052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35" name="直線コネクタ 534"/>
        <xdr:cNvCxnSpPr/>
      </xdr:nvCxnSpPr>
      <xdr:spPr>
        <a:xfrm>
          <a:off x="17373600" y="1028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4000"/>
    <xdr:sp macro="" textlink="">
      <xdr:nvSpPr>
        <xdr:cNvPr id="536" name="テキスト ボックス 535"/>
        <xdr:cNvSpPr txBox="1"/>
      </xdr:nvSpPr>
      <xdr:spPr>
        <a:xfrm>
          <a:off x="16934815" y="10144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37" name="直線コネクタ 536"/>
        <xdr:cNvCxnSpPr/>
      </xdr:nvCxnSpPr>
      <xdr:spPr>
        <a:xfrm>
          <a:off x="17373600" y="990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7360" cy="259080"/>
    <xdr:sp macro="" textlink="">
      <xdr:nvSpPr>
        <xdr:cNvPr id="538" name="テキスト ボックス 537"/>
        <xdr:cNvSpPr txBox="1"/>
      </xdr:nvSpPr>
      <xdr:spPr>
        <a:xfrm>
          <a:off x="16934815" y="976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39" name="直線コネクタ 538"/>
        <xdr:cNvCxnSpPr/>
      </xdr:nvCxnSpPr>
      <xdr:spPr>
        <a:xfrm>
          <a:off x="17373600" y="952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7360" cy="259080"/>
    <xdr:sp macro="" textlink="">
      <xdr:nvSpPr>
        <xdr:cNvPr id="540" name="テキスト ボックス 539"/>
        <xdr:cNvSpPr txBox="1"/>
      </xdr:nvSpPr>
      <xdr:spPr>
        <a:xfrm>
          <a:off x="16934815" y="938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41" name="直線コネクタ 540"/>
        <xdr:cNvCxnSpPr/>
      </xdr:nvCxnSpPr>
      <xdr:spPr>
        <a:xfrm>
          <a:off x="17373600" y="914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4000"/>
    <xdr:sp macro="" textlink="">
      <xdr:nvSpPr>
        <xdr:cNvPr id="542" name="テキスト ボックス 541"/>
        <xdr:cNvSpPr txBox="1"/>
      </xdr:nvSpPr>
      <xdr:spPr>
        <a:xfrm>
          <a:off x="16934815" y="9001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3" name="【保健センター・保健所】&#10;一人当たり面積グラフ枠"/>
        <xdr:cNvSpPr/>
      </xdr:nvSpPr>
      <xdr:spPr>
        <a:xfrm>
          <a:off x="17373600" y="914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26670</xdr:rowOff>
    </xdr:from>
    <xdr:to xmlns:xdr="http://schemas.openxmlformats.org/drawingml/2006/spreadsheetDrawing">
      <xdr:col>116</xdr:col>
      <xdr:colOff>62865</xdr:colOff>
      <xdr:row>64</xdr:row>
      <xdr:rowOff>3810</xdr:rowOff>
    </xdr:to>
    <xdr:cxnSp macro="">
      <xdr:nvCxnSpPr>
        <xdr:cNvPr id="544" name="直線コネクタ 543"/>
        <xdr:cNvCxnSpPr/>
      </xdr:nvCxnSpPr>
      <xdr:spPr>
        <a:xfrm flipV="1">
          <a:off x="21055965" y="96278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7620</xdr:rowOff>
    </xdr:from>
    <xdr:ext cx="464820" cy="254000"/>
    <xdr:sp macro="" textlink="">
      <xdr:nvSpPr>
        <xdr:cNvPr id="545" name="【保健センター・保健所】&#10;一人当たり面積最小値テキスト"/>
        <xdr:cNvSpPr txBox="1"/>
      </xdr:nvSpPr>
      <xdr:spPr>
        <a:xfrm>
          <a:off x="21094700" y="109804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xdr:rowOff>
    </xdr:from>
    <xdr:to xmlns:xdr="http://schemas.openxmlformats.org/drawingml/2006/spreadsheetDrawing">
      <xdr:col>116</xdr:col>
      <xdr:colOff>152400</xdr:colOff>
      <xdr:row>64</xdr:row>
      <xdr:rowOff>3810</xdr:rowOff>
    </xdr:to>
    <xdr:cxnSp macro="">
      <xdr:nvCxnSpPr>
        <xdr:cNvPr id="546" name="直線コネクタ 545"/>
        <xdr:cNvCxnSpPr/>
      </xdr:nvCxnSpPr>
      <xdr:spPr>
        <a:xfrm>
          <a:off x="20977225" y="109766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144780</xdr:rowOff>
    </xdr:from>
    <xdr:ext cx="464820" cy="254000"/>
    <xdr:sp macro="" textlink="">
      <xdr:nvSpPr>
        <xdr:cNvPr id="547" name="【保健センター・保健所】&#10;一人当たり面積最大値テキスト"/>
        <xdr:cNvSpPr txBox="1"/>
      </xdr:nvSpPr>
      <xdr:spPr>
        <a:xfrm>
          <a:off x="21094700" y="94030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26670</xdr:rowOff>
    </xdr:from>
    <xdr:to xmlns:xdr="http://schemas.openxmlformats.org/drawingml/2006/spreadsheetDrawing">
      <xdr:col>116</xdr:col>
      <xdr:colOff>152400</xdr:colOff>
      <xdr:row>56</xdr:row>
      <xdr:rowOff>26670</xdr:rowOff>
    </xdr:to>
    <xdr:cxnSp macro="">
      <xdr:nvCxnSpPr>
        <xdr:cNvPr id="548" name="直線コネクタ 547"/>
        <xdr:cNvCxnSpPr/>
      </xdr:nvCxnSpPr>
      <xdr:spPr>
        <a:xfrm>
          <a:off x="20977225" y="962787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152400</xdr:rowOff>
    </xdr:from>
    <xdr:ext cx="464820" cy="259080"/>
    <xdr:sp macro="" textlink="">
      <xdr:nvSpPr>
        <xdr:cNvPr id="549" name="【保健センター・保健所】&#10;一人当たり面積平均値テキスト"/>
        <xdr:cNvSpPr txBox="1"/>
      </xdr:nvSpPr>
      <xdr:spPr>
        <a:xfrm>
          <a:off x="21094700" y="10610850"/>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2540</xdr:rowOff>
    </xdr:from>
    <xdr:to xmlns:xdr="http://schemas.openxmlformats.org/drawingml/2006/spreadsheetDrawing">
      <xdr:col>116</xdr:col>
      <xdr:colOff>114300</xdr:colOff>
      <xdr:row>62</xdr:row>
      <xdr:rowOff>104140</xdr:rowOff>
    </xdr:to>
    <xdr:sp macro="" textlink="">
      <xdr:nvSpPr>
        <xdr:cNvPr id="550" name="フローチャート: 判断 549"/>
        <xdr:cNvSpPr/>
      </xdr:nvSpPr>
      <xdr:spPr>
        <a:xfrm>
          <a:off x="210058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147320</xdr:rowOff>
    </xdr:from>
    <xdr:to xmlns:xdr="http://schemas.openxmlformats.org/drawingml/2006/spreadsheetDrawing">
      <xdr:col>112</xdr:col>
      <xdr:colOff>38100</xdr:colOff>
      <xdr:row>62</xdr:row>
      <xdr:rowOff>77470</xdr:rowOff>
    </xdr:to>
    <xdr:sp macro="" textlink="">
      <xdr:nvSpPr>
        <xdr:cNvPr id="551" name="フローチャート: 判断 550"/>
        <xdr:cNvSpPr/>
      </xdr:nvSpPr>
      <xdr:spPr>
        <a:xfrm>
          <a:off x="20215225" y="106057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44450</xdr:rowOff>
    </xdr:from>
    <xdr:to xmlns:xdr="http://schemas.openxmlformats.org/drawingml/2006/spreadsheetDrawing">
      <xdr:col>107</xdr:col>
      <xdr:colOff>101600</xdr:colOff>
      <xdr:row>62</xdr:row>
      <xdr:rowOff>146050</xdr:rowOff>
    </xdr:to>
    <xdr:sp macro="" textlink="">
      <xdr:nvSpPr>
        <xdr:cNvPr id="552" name="フローチャート: 判断 551"/>
        <xdr:cNvSpPr/>
      </xdr:nvSpPr>
      <xdr:spPr>
        <a:xfrm>
          <a:off x="19364325"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40640</xdr:rowOff>
    </xdr:from>
    <xdr:to xmlns:xdr="http://schemas.openxmlformats.org/drawingml/2006/spreadsheetDrawing">
      <xdr:col>102</xdr:col>
      <xdr:colOff>165100</xdr:colOff>
      <xdr:row>62</xdr:row>
      <xdr:rowOff>142240</xdr:rowOff>
    </xdr:to>
    <xdr:sp macro="" textlink="">
      <xdr:nvSpPr>
        <xdr:cNvPr id="553" name="フローチャート: 判断 552"/>
        <xdr:cNvSpPr/>
      </xdr:nvSpPr>
      <xdr:spPr>
        <a:xfrm>
          <a:off x="1852295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554" name="テキスト ボックス 553"/>
        <xdr:cNvSpPr txBox="1"/>
      </xdr:nvSpPr>
      <xdr:spPr>
        <a:xfrm>
          <a:off x="20875625"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56920" cy="254000"/>
    <xdr:sp macro="" textlink="">
      <xdr:nvSpPr>
        <xdr:cNvPr id="555" name="テキスト ボックス 554"/>
        <xdr:cNvSpPr txBox="1"/>
      </xdr:nvSpPr>
      <xdr:spPr>
        <a:xfrm>
          <a:off x="200850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56920" cy="254000"/>
    <xdr:sp macro="" textlink="">
      <xdr:nvSpPr>
        <xdr:cNvPr id="556" name="テキスト ボックス 555"/>
        <xdr:cNvSpPr txBox="1"/>
      </xdr:nvSpPr>
      <xdr:spPr>
        <a:xfrm>
          <a:off x="1923415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59460" cy="254000"/>
    <xdr:sp macro="" textlink="">
      <xdr:nvSpPr>
        <xdr:cNvPr id="557" name="テキスト ボックス 556"/>
        <xdr:cNvSpPr txBox="1"/>
      </xdr:nvSpPr>
      <xdr:spPr>
        <a:xfrm>
          <a:off x="18392775" y="1142746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56920" cy="254000"/>
    <xdr:sp macro="" textlink="">
      <xdr:nvSpPr>
        <xdr:cNvPr id="558" name="テキスト ボックス 557"/>
        <xdr:cNvSpPr txBox="1"/>
      </xdr:nvSpPr>
      <xdr:spPr>
        <a:xfrm>
          <a:off x="17551400" y="11427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71120</xdr:rowOff>
    </xdr:from>
    <xdr:to xmlns:xdr="http://schemas.openxmlformats.org/drawingml/2006/spreadsheetDrawing">
      <xdr:col>116</xdr:col>
      <xdr:colOff>114300</xdr:colOff>
      <xdr:row>61</xdr:row>
      <xdr:rowOff>1270</xdr:rowOff>
    </xdr:to>
    <xdr:sp macro="" textlink="">
      <xdr:nvSpPr>
        <xdr:cNvPr id="559" name="楕円 558"/>
        <xdr:cNvSpPr/>
      </xdr:nvSpPr>
      <xdr:spPr>
        <a:xfrm>
          <a:off x="210058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93980</xdr:rowOff>
    </xdr:from>
    <xdr:ext cx="464820" cy="259080"/>
    <xdr:sp macro="" textlink="">
      <xdr:nvSpPr>
        <xdr:cNvPr id="560" name="【保健センター・保健所】&#10;一人当たり面積該当値テキスト"/>
        <xdr:cNvSpPr txBox="1"/>
      </xdr:nvSpPr>
      <xdr:spPr>
        <a:xfrm>
          <a:off x="21094700" y="102095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82550</xdr:rowOff>
    </xdr:from>
    <xdr:to xmlns:xdr="http://schemas.openxmlformats.org/drawingml/2006/spreadsheetDrawing">
      <xdr:col>112</xdr:col>
      <xdr:colOff>38100</xdr:colOff>
      <xdr:row>61</xdr:row>
      <xdr:rowOff>12700</xdr:rowOff>
    </xdr:to>
    <xdr:sp macro="" textlink="">
      <xdr:nvSpPr>
        <xdr:cNvPr id="561" name="楕円 560"/>
        <xdr:cNvSpPr/>
      </xdr:nvSpPr>
      <xdr:spPr>
        <a:xfrm>
          <a:off x="20215225" y="103695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121920</xdr:rowOff>
    </xdr:from>
    <xdr:to xmlns:xdr="http://schemas.openxmlformats.org/drawingml/2006/spreadsheetDrawing">
      <xdr:col>116</xdr:col>
      <xdr:colOff>63500</xdr:colOff>
      <xdr:row>60</xdr:row>
      <xdr:rowOff>133350</xdr:rowOff>
    </xdr:to>
    <xdr:cxnSp macro="">
      <xdr:nvCxnSpPr>
        <xdr:cNvPr id="562" name="直線コネクタ 561"/>
        <xdr:cNvCxnSpPr/>
      </xdr:nvCxnSpPr>
      <xdr:spPr>
        <a:xfrm flipV="1">
          <a:off x="20266025" y="10408920"/>
          <a:ext cx="7905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90170</xdr:rowOff>
    </xdr:from>
    <xdr:to xmlns:xdr="http://schemas.openxmlformats.org/drawingml/2006/spreadsheetDrawing">
      <xdr:col>107</xdr:col>
      <xdr:colOff>101600</xdr:colOff>
      <xdr:row>61</xdr:row>
      <xdr:rowOff>20320</xdr:rowOff>
    </xdr:to>
    <xdr:sp macro="" textlink="">
      <xdr:nvSpPr>
        <xdr:cNvPr id="563" name="楕円 562"/>
        <xdr:cNvSpPr/>
      </xdr:nvSpPr>
      <xdr:spPr>
        <a:xfrm>
          <a:off x="19364325"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133350</xdr:rowOff>
    </xdr:from>
    <xdr:to xmlns:xdr="http://schemas.openxmlformats.org/drawingml/2006/spreadsheetDrawing">
      <xdr:col>111</xdr:col>
      <xdr:colOff>177800</xdr:colOff>
      <xdr:row>60</xdr:row>
      <xdr:rowOff>140970</xdr:rowOff>
    </xdr:to>
    <xdr:cxnSp macro="">
      <xdr:nvCxnSpPr>
        <xdr:cNvPr id="564" name="直線コネクタ 563"/>
        <xdr:cNvCxnSpPr/>
      </xdr:nvCxnSpPr>
      <xdr:spPr>
        <a:xfrm flipV="1">
          <a:off x="19415125" y="10420350"/>
          <a:ext cx="8509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101600</xdr:rowOff>
    </xdr:from>
    <xdr:to xmlns:xdr="http://schemas.openxmlformats.org/drawingml/2006/spreadsheetDrawing">
      <xdr:col>102</xdr:col>
      <xdr:colOff>165100</xdr:colOff>
      <xdr:row>61</xdr:row>
      <xdr:rowOff>31750</xdr:rowOff>
    </xdr:to>
    <xdr:sp macro="" textlink="">
      <xdr:nvSpPr>
        <xdr:cNvPr id="565" name="楕円 564"/>
        <xdr:cNvSpPr/>
      </xdr:nvSpPr>
      <xdr:spPr>
        <a:xfrm>
          <a:off x="1852295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140970</xdr:rowOff>
    </xdr:from>
    <xdr:to xmlns:xdr="http://schemas.openxmlformats.org/drawingml/2006/spreadsheetDrawing">
      <xdr:col>107</xdr:col>
      <xdr:colOff>50800</xdr:colOff>
      <xdr:row>60</xdr:row>
      <xdr:rowOff>152400</xdr:rowOff>
    </xdr:to>
    <xdr:cxnSp macro="">
      <xdr:nvCxnSpPr>
        <xdr:cNvPr id="566" name="直線コネクタ 565"/>
        <xdr:cNvCxnSpPr/>
      </xdr:nvCxnSpPr>
      <xdr:spPr>
        <a:xfrm flipV="1">
          <a:off x="18573750" y="10427970"/>
          <a:ext cx="8413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68580</xdr:rowOff>
    </xdr:from>
    <xdr:ext cx="469900" cy="259080"/>
    <xdr:sp macro="" textlink="">
      <xdr:nvSpPr>
        <xdr:cNvPr id="567" name="n_1aveValue【保健センター・保健所】&#10;一人当たり面積"/>
        <xdr:cNvSpPr txBox="1"/>
      </xdr:nvSpPr>
      <xdr:spPr>
        <a:xfrm>
          <a:off x="20027900" y="1069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137160</xdr:rowOff>
    </xdr:from>
    <xdr:ext cx="467360" cy="259080"/>
    <xdr:sp macro="" textlink="">
      <xdr:nvSpPr>
        <xdr:cNvPr id="568" name="n_2aveValue【保健センター・保健所】&#10;一人当たり面積"/>
        <xdr:cNvSpPr txBox="1"/>
      </xdr:nvSpPr>
      <xdr:spPr>
        <a:xfrm>
          <a:off x="19189700" y="10767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133350</xdr:rowOff>
    </xdr:from>
    <xdr:ext cx="469900" cy="254000"/>
    <xdr:sp macro="" textlink="">
      <xdr:nvSpPr>
        <xdr:cNvPr id="569" name="n_3aveValue【保健センター・保健所】&#10;一人当たり面積"/>
        <xdr:cNvSpPr txBox="1"/>
      </xdr:nvSpPr>
      <xdr:spPr>
        <a:xfrm>
          <a:off x="18348325" y="10763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29210</xdr:rowOff>
    </xdr:from>
    <xdr:ext cx="469900" cy="254000"/>
    <xdr:sp macro="" textlink="">
      <xdr:nvSpPr>
        <xdr:cNvPr id="570" name="n_1mainValue【保健センター・保健所】&#10;一人当たり面積"/>
        <xdr:cNvSpPr txBox="1"/>
      </xdr:nvSpPr>
      <xdr:spPr>
        <a:xfrm>
          <a:off x="20027900" y="101447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36830</xdr:rowOff>
    </xdr:from>
    <xdr:ext cx="467360" cy="259080"/>
    <xdr:sp macro="" textlink="">
      <xdr:nvSpPr>
        <xdr:cNvPr id="571" name="n_2mainValue【保健センター・保健所】&#10;一人当たり面積"/>
        <xdr:cNvSpPr txBox="1"/>
      </xdr:nvSpPr>
      <xdr:spPr>
        <a:xfrm>
          <a:off x="19189700" y="10152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48260</xdr:rowOff>
    </xdr:from>
    <xdr:ext cx="469900" cy="259080"/>
    <xdr:sp macro="" textlink="">
      <xdr:nvSpPr>
        <xdr:cNvPr id="572" name="n_3mainValue【保健センター・保健所】&#10;一人当たり面積"/>
        <xdr:cNvSpPr txBox="1"/>
      </xdr:nvSpPr>
      <xdr:spPr>
        <a:xfrm>
          <a:off x="18348325" y="1016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73" name="正方形/長方形 572"/>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74" name="正方形/長方形 573"/>
        <xdr:cNvSpPr/>
      </xdr:nvSpPr>
      <xdr:spPr>
        <a:xfrm>
          <a:off x="1194435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75" name="正方形/長方形 574"/>
        <xdr:cNvSpPr/>
      </xdr:nvSpPr>
      <xdr:spPr>
        <a:xfrm>
          <a:off x="1194435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76" name="正方形/長方形 575"/>
        <xdr:cNvSpPr/>
      </xdr:nvSpPr>
      <xdr:spPr>
        <a:xfrm>
          <a:off x="12912725"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77" name="正方形/長方形 576"/>
        <xdr:cNvSpPr/>
      </xdr:nvSpPr>
      <xdr:spPr>
        <a:xfrm>
          <a:off x="12912725"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78" name="正方形/長方形 577"/>
        <xdr:cNvSpPr/>
      </xdr:nvSpPr>
      <xdr:spPr>
        <a:xfrm>
          <a:off x="13998575"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79" name="正方形/長方形 578"/>
        <xdr:cNvSpPr/>
      </xdr:nvSpPr>
      <xdr:spPr>
        <a:xfrm>
          <a:off x="13998575"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80" name="正方形/長方形 579"/>
        <xdr:cNvSpPr/>
      </xdr:nvSpPr>
      <xdr:spPr>
        <a:xfrm>
          <a:off x="11826875" y="1295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0345"/>
    <xdr:sp macro="" textlink="">
      <xdr:nvSpPr>
        <xdr:cNvPr id="581" name="テキスト ボックス 580"/>
        <xdr:cNvSpPr txBox="1"/>
      </xdr:nvSpPr>
      <xdr:spPr>
        <a:xfrm>
          <a:off x="11788775" y="127635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82" name="直線コネクタ 581"/>
        <xdr:cNvCxnSpPr/>
      </xdr:nvCxnSpPr>
      <xdr:spPr>
        <a:xfrm>
          <a:off x="11826875" y="1524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83" name="直線コネクタ 582"/>
        <xdr:cNvCxnSpPr/>
      </xdr:nvCxnSpPr>
      <xdr:spPr>
        <a:xfrm>
          <a:off x="11826875" y="1491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9090" cy="259080"/>
    <xdr:sp macro="" textlink="">
      <xdr:nvSpPr>
        <xdr:cNvPr id="584" name="テキスト ボックス 583"/>
        <xdr:cNvSpPr txBox="1"/>
      </xdr:nvSpPr>
      <xdr:spPr>
        <a:xfrm>
          <a:off x="11506835" y="1477137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85" name="直線コネクタ 584"/>
        <xdr:cNvCxnSpPr/>
      </xdr:nvCxnSpPr>
      <xdr:spPr>
        <a:xfrm>
          <a:off x="11826875" y="14586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0685" cy="254000"/>
    <xdr:sp macro="" textlink="">
      <xdr:nvSpPr>
        <xdr:cNvPr id="586" name="テキスト ボックス 585"/>
        <xdr:cNvSpPr txBox="1"/>
      </xdr:nvSpPr>
      <xdr:spPr>
        <a:xfrm>
          <a:off x="11442700" y="14444345"/>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87" name="直線コネクタ 586"/>
        <xdr:cNvCxnSpPr/>
      </xdr:nvCxnSpPr>
      <xdr:spPr>
        <a:xfrm>
          <a:off x="11826875" y="1426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0685" cy="259080"/>
    <xdr:sp macro="" textlink="">
      <xdr:nvSpPr>
        <xdr:cNvPr id="588" name="テキスト ボックス 587"/>
        <xdr:cNvSpPr txBox="1"/>
      </xdr:nvSpPr>
      <xdr:spPr>
        <a:xfrm>
          <a:off x="11442700" y="141179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89" name="直線コネクタ 588"/>
        <xdr:cNvCxnSpPr/>
      </xdr:nvCxnSpPr>
      <xdr:spPr>
        <a:xfrm>
          <a:off x="11826875" y="1393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0685" cy="254000"/>
    <xdr:sp macro="" textlink="">
      <xdr:nvSpPr>
        <xdr:cNvPr id="590" name="テキスト ボックス 589"/>
        <xdr:cNvSpPr txBox="1"/>
      </xdr:nvSpPr>
      <xdr:spPr>
        <a:xfrm>
          <a:off x="11442700" y="13791565"/>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91" name="直線コネクタ 590"/>
        <xdr:cNvCxnSpPr/>
      </xdr:nvCxnSpPr>
      <xdr:spPr>
        <a:xfrm>
          <a:off x="11826875" y="1360805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0685" cy="259080"/>
    <xdr:sp macro="" textlink="">
      <xdr:nvSpPr>
        <xdr:cNvPr id="592" name="テキスト ボックス 591"/>
        <xdr:cNvSpPr txBox="1"/>
      </xdr:nvSpPr>
      <xdr:spPr>
        <a:xfrm>
          <a:off x="11442700" y="13465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93" name="直線コネクタ 592"/>
        <xdr:cNvCxnSpPr/>
      </xdr:nvCxnSpPr>
      <xdr:spPr>
        <a:xfrm>
          <a:off x="11826875" y="1328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4820" cy="259080"/>
    <xdr:sp macro="" textlink="">
      <xdr:nvSpPr>
        <xdr:cNvPr id="594" name="テキスト ボックス 593"/>
        <xdr:cNvSpPr txBox="1"/>
      </xdr:nvSpPr>
      <xdr:spPr>
        <a:xfrm>
          <a:off x="1138809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95" name="直線コネクタ 594"/>
        <xdr:cNvCxnSpPr/>
      </xdr:nvCxnSpPr>
      <xdr:spPr>
        <a:xfrm>
          <a:off x="11826875" y="1295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4820" cy="259080"/>
    <xdr:sp macro="" textlink="">
      <xdr:nvSpPr>
        <xdr:cNvPr id="596" name="テキスト ボックス 595"/>
        <xdr:cNvSpPr txBox="1"/>
      </xdr:nvSpPr>
      <xdr:spPr>
        <a:xfrm>
          <a:off x="1138809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97" name="【消防施設】&#10;有形固定資産減価償却率グラフ枠"/>
        <xdr:cNvSpPr/>
      </xdr:nvSpPr>
      <xdr:spPr>
        <a:xfrm>
          <a:off x="11826875" y="1295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15240</xdr:rowOff>
    </xdr:from>
    <xdr:to xmlns:xdr="http://schemas.openxmlformats.org/drawingml/2006/spreadsheetDrawing">
      <xdr:col>85</xdr:col>
      <xdr:colOff>126365</xdr:colOff>
      <xdr:row>85</xdr:row>
      <xdr:rowOff>100330</xdr:rowOff>
    </xdr:to>
    <xdr:cxnSp macro="">
      <xdr:nvCxnSpPr>
        <xdr:cNvPr id="598" name="直線コネクタ 597"/>
        <xdr:cNvCxnSpPr/>
      </xdr:nvCxnSpPr>
      <xdr:spPr>
        <a:xfrm flipV="1">
          <a:off x="15509240" y="13388340"/>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104140</xdr:rowOff>
    </xdr:from>
    <xdr:ext cx="400050" cy="259080"/>
    <xdr:sp macro="" textlink="">
      <xdr:nvSpPr>
        <xdr:cNvPr id="599" name="【消防施設】&#10;有形固定資産減価償却率最小値テキスト"/>
        <xdr:cNvSpPr txBox="1"/>
      </xdr:nvSpPr>
      <xdr:spPr>
        <a:xfrm>
          <a:off x="15547975" y="146773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100330</xdr:rowOff>
    </xdr:from>
    <xdr:to xmlns:xdr="http://schemas.openxmlformats.org/drawingml/2006/spreadsheetDrawing">
      <xdr:col>86</xdr:col>
      <xdr:colOff>25400</xdr:colOff>
      <xdr:row>85</xdr:row>
      <xdr:rowOff>100330</xdr:rowOff>
    </xdr:to>
    <xdr:cxnSp macro="">
      <xdr:nvCxnSpPr>
        <xdr:cNvPr id="600" name="直線コネクタ 599"/>
        <xdr:cNvCxnSpPr/>
      </xdr:nvCxnSpPr>
      <xdr:spPr>
        <a:xfrm>
          <a:off x="15420975" y="1467358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133350</xdr:rowOff>
    </xdr:from>
    <xdr:ext cx="400050" cy="254000"/>
    <xdr:sp macro="" textlink="">
      <xdr:nvSpPr>
        <xdr:cNvPr id="601" name="【消防施設】&#10;有形固定資産減価償却率最大値テキスト"/>
        <xdr:cNvSpPr txBox="1"/>
      </xdr:nvSpPr>
      <xdr:spPr>
        <a:xfrm>
          <a:off x="15547975" y="131635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15240</xdr:rowOff>
    </xdr:from>
    <xdr:to xmlns:xdr="http://schemas.openxmlformats.org/drawingml/2006/spreadsheetDrawing">
      <xdr:col>86</xdr:col>
      <xdr:colOff>25400</xdr:colOff>
      <xdr:row>78</xdr:row>
      <xdr:rowOff>15240</xdr:rowOff>
    </xdr:to>
    <xdr:cxnSp macro="">
      <xdr:nvCxnSpPr>
        <xdr:cNvPr id="602" name="直線コネクタ 601"/>
        <xdr:cNvCxnSpPr/>
      </xdr:nvCxnSpPr>
      <xdr:spPr>
        <a:xfrm>
          <a:off x="15420975" y="1338834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79</xdr:row>
      <xdr:rowOff>123825</xdr:rowOff>
    </xdr:from>
    <xdr:ext cx="400050" cy="254000"/>
    <xdr:sp macro="" textlink="">
      <xdr:nvSpPr>
        <xdr:cNvPr id="603" name="【消防施設】&#10;有形固定資産減価償却率平均値テキスト"/>
        <xdr:cNvSpPr txBox="1"/>
      </xdr:nvSpPr>
      <xdr:spPr>
        <a:xfrm>
          <a:off x="15547975" y="13668375"/>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145415</xdr:rowOff>
    </xdr:from>
    <xdr:to xmlns:xdr="http://schemas.openxmlformats.org/drawingml/2006/spreadsheetDrawing">
      <xdr:col>85</xdr:col>
      <xdr:colOff>177800</xdr:colOff>
      <xdr:row>80</xdr:row>
      <xdr:rowOff>75565</xdr:rowOff>
    </xdr:to>
    <xdr:sp macro="" textlink="">
      <xdr:nvSpPr>
        <xdr:cNvPr id="604" name="フローチャート: 判断 603"/>
        <xdr:cNvSpPr/>
      </xdr:nvSpPr>
      <xdr:spPr>
        <a:xfrm>
          <a:off x="15459075" y="136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79</xdr:row>
      <xdr:rowOff>156845</xdr:rowOff>
    </xdr:from>
    <xdr:to xmlns:xdr="http://schemas.openxmlformats.org/drawingml/2006/spreadsheetDrawing">
      <xdr:col>81</xdr:col>
      <xdr:colOff>101600</xdr:colOff>
      <xdr:row>80</xdr:row>
      <xdr:rowOff>86995</xdr:rowOff>
    </xdr:to>
    <xdr:sp macro="" textlink="">
      <xdr:nvSpPr>
        <xdr:cNvPr id="605" name="フローチャート: 判断 604"/>
        <xdr:cNvSpPr/>
      </xdr:nvSpPr>
      <xdr:spPr>
        <a:xfrm>
          <a:off x="14658975" y="137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80</xdr:row>
      <xdr:rowOff>133985</xdr:rowOff>
    </xdr:from>
    <xdr:to xmlns:xdr="http://schemas.openxmlformats.org/drawingml/2006/spreadsheetDrawing">
      <xdr:col>76</xdr:col>
      <xdr:colOff>165100</xdr:colOff>
      <xdr:row>81</xdr:row>
      <xdr:rowOff>64135</xdr:rowOff>
    </xdr:to>
    <xdr:sp macro="" textlink="">
      <xdr:nvSpPr>
        <xdr:cNvPr id="606" name="フローチャート: 判断 605"/>
        <xdr:cNvSpPr/>
      </xdr:nvSpPr>
      <xdr:spPr>
        <a:xfrm>
          <a:off x="13817600" y="138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156845</xdr:rowOff>
    </xdr:from>
    <xdr:to xmlns:xdr="http://schemas.openxmlformats.org/drawingml/2006/spreadsheetDrawing">
      <xdr:col>72</xdr:col>
      <xdr:colOff>38100</xdr:colOff>
      <xdr:row>82</xdr:row>
      <xdr:rowOff>86995</xdr:rowOff>
    </xdr:to>
    <xdr:sp macro="" textlink="">
      <xdr:nvSpPr>
        <xdr:cNvPr id="607" name="フローチャート: 判断 606"/>
        <xdr:cNvSpPr/>
      </xdr:nvSpPr>
      <xdr:spPr>
        <a:xfrm>
          <a:off x="12976225" y="140442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59460" cy="259080"/>
    <xdr:sp macro="" textlink="">
      <xdr:nvSpPr>
        <xdr:cNvPr id="608" name="テキスト ボックス 607"/>
        <xdr:cNvSpPr txBox="1"/>
      </xdr:nvSpPr>
      <xdr:spPr>
        <a:xfrm>
          <a:off x="15328900" y="1523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56920" cy="259080"/>
    <xdr:sp macro="" textlink="">
      <xdr:nvSpPr>
        <xdr:cNvPr id="609" name="テキスト ボックス 608"/>
        <xdr:cNvSpPr txBox="1"/>
      </xdr:nvSpPr>
      <xdr:spPr>
        <a:xfrm>
          <a:off x="1452880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59460" cy="259080"/>
    <xdr:sp macro="" textlink="">
      <xdr:nvSpPr>
        <xdr:cNvPr id="610" name="テキスト ボックス 609"/>
        <xdr:cNvSpPr txBox="1"/>
      </xdr:nvSpPr>
      <xdr:spPr>
        <a:xfrm>
          <a:off x="13687425" y="1523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56920" cy="259080"/>
    <xdr:sp macro="" textlink="">
      <xdr:nvSpPr>
        <xdr:cNvPr id="611" name="テキスト ボックス 610"/>
        <xdr:cNvSpPr txBox="1"/>
      </xdr:nvSpPr>
      <xdr:spPr>
        <a:xfrm>
          <a:off x="1284605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56920" cy="259080"/>
    <xdr:sp macro="" textlink="">
      <xdr:nvSpPr>
        <xdr:cNvPr id="612" name="テキスト ボックス 611"/>
        <xdr:cNvSpPr txBox="1"/>
      </xdr:nvSpPr>
      <xdr:spPr>
        <a:xfrm>
          <a:off x="1199515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49530</xdr:rowOff>
    </xdr:from>
    <xdr:to xmlns:xdr="http://schemas.openxmlformats.org/drawingml/2006/spreadsheetDrawing">
      <xdr:col>85</xdr:col>
      <xdr:colOff>177800</xdr:colOff>
      <xdr:row>79</xdr:row>
      <xdr:rowOff>151130</xdr:rowOff>
    </xdr:to>
    <xdr:sp macro="" textlink="">
      <xdr:nvSpPr>
        <xdr:cNvPr id="613" name="楕円 612"/>
        <xdr:cNvSpPr/>
      </xdr:nvSpPr>
      <xdr:spPr>
        <a:xfrm>
          <a:off x="15459075"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72390</xdr:rowOff>
    </xdr:from>
    <xdr:ext cx="400050" cy="259080"/>
    <xdr:sp macro="" textlink="">
      <xdr:nvSpPr>
        <xdr:cNvPr id="614" name="【消防施設】&#10;有形固定資産減価償却率該当値テキスト"/>
        <xdr:cNvSpPr txBox="1"/>
      </xdr:nvSpPr>
      <xdr:spPr>
        <a:xfrm>
          <a:off x="15547975" y="134454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86995</xdr:rowOff>
    </xdr:from>
    <xdr:to xmlns:xdr="http://schemas.openxmlformats.org/drawingml/2006/spreadsheetDrawing">
      <xdr:col>81</xdr:col>
      <xdr:colOff>101600</xdr:colOff>
      <xdr:row>80</xdr:row>
      <xdr:rowOff>17780</xdr:rowOff>
    </xdr:to>
    <xdr:sp macro="" textlink="">
      <xdr:nvSpPr>
        <xdr:cNvPr id="615" name="楕円 614"/>
        <xdr:cNvSpPr/>
      </xdr:nvSpPr>
      <xdr:spPr>
        <a:xfrm>
          <a:off x="14658975" y="13631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100330</xdr:rowOff>
    </xdr:from>
    <xdr:to xmlns:xdr="http://schemas.openxmlformats.org/drawingml/2006/spreadsheetDrawing">
      <xdr:col>85</xdr:col>
      <xdr:colOff>127000</xdr:colOff>
      <xdr:row>79</xdr:row>
      <xdr:rowOff>137795</xdr:rowOff>
    </xdr:to>
    <xdr:cxnSp macro="">
      <xdr:nvCxnSpPr>
        <xdr:cNvPr id="616" name="直線コネクタ 615"/>
        <xdr:cNvCxnSpPr/>
      </xdr:nvCxnSpPr>
      <xdr:spPr>
        <a:xfrm flipV="1">
          <a:off x="14709775" y="1364488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127635</xdr:rowOff>
    </xdr:from>
    <xdr:to xmlns:xdr="http://schemas.openxmlformats.org/drawingml/2006/spreadsheetDrawing">
      <xdr:col>76</xdr:col>
      <xdr:colOff>165100</xdr:colOff>
      <xdr:row>80</xdr:row>
      <xdr:rowOff>57785</xdr:rowOff>
    </xdr:to>
    <xdr:sp macro="" textlink="">
      <xdr:nvSpPr>
        <xdr:cNvPr id="617" name="楕円 616"/>
        <xdr:cNvSpPr/>
      </xdr:nvSpPr>
      <xdr:spPr>
        <a:xfrm>
          <a:off x="13817600" y="136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137795</xdr:rowOff>
    </xdr:from>
    <xdr:to xmlns:xdr="http://schemas.openxmlformats.org/drawingml/2006/spreadsheetDrawing">
      <xdr:col>81</xdr:col>
      <xdr:colOff>50800</xdr:colOff>
      <xdr:row>80</xdr:row>
      <xdr:rowOff>6985</xdr:rowOff>
    </xdr:to>
    <xdr:cxnSp macro="">
      <xdr:nvCxnSpPr>
        <xdr:cNvPr id="618" name="直線コネクタ 617"/>
        <xdr:cNvCxnSpPr/>
      </xdr:nvCxnSpPr>
      <xdr:spPr>
        <a:xfrm flipV="1">
          <a:off x="13868400" y="13682345"/>
          <a:ext cx="8413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78105</xdr:rowOff>
    </xdr:from>
    <xdr:ext cx="400050" cy="254000"/>
    <xdr:sp macro="" textlink="">
      <xdr:nvSpPr>
        <xdr:cNvPr id="619" name="n_1aveValue【消防施設】&#10;有形固定資産減価償却率"/>
        <xdr:cNvSpPr txBox="1"/>
      </xdr:nvSpPr>
      <xdr:spPr>
        <a:xfrm>
          <a:off x="14504035" y="137941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55245</xdr:rowOff>
    </xdr:from>
    <xdr:ext cx="405130" cy="254000"/>
    <xdr:sp macro="" textlink="">
      <xdr:nvSpPr>
        <xdr:cNvPr id="620" name="n_2aveValue【消防施設】&#10;有形固定資産減価償却率"/>
        <xdr:cNvSpPr txBox="1"/>
      </xdr:nvSpPr>
      <xdr:spPr>
        <a:xfrm>
          <a:off x="13675360" y="139426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103505</xdr:rowOff>
    </xdr:from>
    <xdr:ext cx="405130" cy="259080"/>
    <xdr:sp macro="" textlink="">
      <xdr:nvSpPr>
        <xdr:cNvPr id="621" name="n_3aveValue【消防施設】&#10;有形固定資産減価償却率"/>
        <xdr:cNvSpPr txBox="1"/>
      </xdr:nvSpPr>
      <xdr:spPr>
        <a:xfrm>
          <a:off x="12833985" y="13819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33655</xdr:rowOff>
    </xdr:from>
    <xdr:ext cx="400050" cy="258445"/>
    <xdr:sp macro="" textlink="">
      <xdr:nvSpPr>
        <xdr:cNvPr id="622" name="n_1mainValue【消防施設】&#10;有形固定資産減価償却率"/>
        <xdr:cNvSpPr txBox="1"/>
      </xdr:nvSpPr>
      <xdr:spPr>
        <a:xfrm>
          <a:off x="14504035" y="1340675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74930</xdr:rowOff>
    </xdr:from>
    <xdr:ext cx="405130" cy="254000"/>
    <xdr:sp macro="" textlink="">
      <xdr:nvSpPr>
        <xdr:cNvPr id="623" name="n_2mainValue【消防施設】&#10;有形固定資産減価償却率"/>
        <xdr:cNvSpPr txBox="1"/>
      </xdr:nvSpPr>
      <xdr:spPr>
        <a:xfrm>
          <a:off x="13675360" y="134480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4" name="正方形/長方形 623"/>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5" name="正方形/長方形 624"/>
        <xdr:cNvSpPr/>
      </xdr:nvSpPr>
      <xdr:spPr>
        <a:xfrm>
          <a:off x="175006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26" name="正方形/長方形 625"/>
        <xdr:cNvSpPr/>
      </xdr:nvSpPr>
      <xdr:spPr>
        <a:xfrm>
          <a:off x="175006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27" name="正方形/長方形 626"/>
        <xdr:cNvSpPr/>
      </xdr:nvSpPr>
      <xdr:spPr>
        <a:xfrm>
          <a:off x="1845945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28" name="正方形/長方形 627"/>
        <xdr:cNvSpPr/>
      </xdr:nvSpPr>
      <xdr:spPr>
        <a:xfrm>
          <a:off x="1845945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29" name="正方形/長方形 628"/>
        <xdr:cNvSpPr/>
      </xdr:nvSpPr>
      <xdr:spPr>
        <a:xfrm>
          <a:off x="19545300" y="1247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0" name="正方形/長方形 629"/>
        <xdr:cNvSpPr/>
      </xdr:nvSpPr>
      <xdr:spPr>
        <a:xfrm>
          <a:off x="19545300" y="1267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1" name="正方形/長方形 630"/>
        <xdr:cNvSpPr/>
      </xdr:nvSpPr>
      <xdr:spPr>
        <a:xfrm>
          <a:off x="17373600" y="1295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0345"/>
    <xdr:sp macro="" textlink="">
      <xdr:nvSpPr>
        <xdr:cNvPr id="632" name="テキスト ボックス 631"/>
        <xdr:cNvSpPr txBox="1"/>
      </xdr:nvSpPr>
      <xdr:spPr>
        <a:xfrm>
          <a:off x="17345025" y="1276350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33" name="直線コネクタ 632"/>
        <xdr:cNvCxnSpPr/>
      </xdr:nvCxnSpPr>
      <xdr:spPr>
        <a:xfrm>
          <a:off x="17373600" y="1524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34" name="直線コネクタ 633"/>
        <xdr:cNvCxnSpPr/>
      </xdr:nvCxnSpPr>
      <xdr:spPr>
        <a:xfrm>
          <a:off x="17373600" y="14782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7360" cy="259080"/>
    <xdr:sp macro="" textlink="">
      <xdr:nvSpPr>
        <xdr:cNvPr id="635" name="テキスト ボックス 634"/>
        <xdr:cNvSpPr txBox="1"/>
      </xdr:nvSpPr>
      <xdr:spPr>
        <a:xfrm>
          <a:off x="16934815" y="1464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36" name="直線コネクタ 635"/>
        <xdr:cNvCxnSpPr/>
      </xdr:nvCxnSpPr>
      <xdr:spPr>
        <a:xfrm>
          <a:off x="17373600" y="14325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7360" cy="259080"/>
    <xdr:sp macro="" textlink="">
      <xdr:nvSpPr>
        <xdr:cNvPr id="637" name="テキスト ボックス 636"/>
        <xdr:cNvSpPr txBox="1"/>
      </xdr:nvSpPr>
      <xdr:spPr>
        <a:xfrm>
          <a:off x="16934815"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38" name="直線コネクタ 637"/>
        <xdr:cNvCxnSpPr/>
      </xdr:nvCxnSpPr>
      <xdr:spPr>
        <a:xfrm>
          <a:off x="17373600" y="13868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7360" cy="259080"/>
    <xdr:sp macro="" textlink="">
      <xdr:nvSpPr>
        <xdr:cNvPr id="639" name="テキスト ボックス 638"/>
        <xdr:cNvSpPr txBox="1"/>
      </xdr:nvSpPr>
      <xdr:spPr>
        <a:xfrm>
          <a:off x="16934815" y="1372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40" name="直線コネクタ 639"/>
        <xdr:cNvCxnSpPr/>
      </xdr:nvCxnSpPr>
      <xdr:spPr>
        <a:xfrm>
          <a:off x="17373600" y="13411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7360" cy="259080"/>
    <xdr:sp macro="" textlink="">
      <xdr:nvSpPr>
        <xdr:cNvPr id="641" name="テキスト ボックス 640"/>
        <xdr:cNvSpPr txBox="1"/>
      </xdr:nvSpPr>
      <xdr:spPr>
        <a:xfrm>
          <a:off x="16934815" y="1326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42" name="直線コネクタ 641"/>
        <xdr:cNvCxnSpPr/>
      </xdr:nvCxnSpPr>
      <xdr:spPr>
        <a:xfrm>
          <a:off x="17373600" y="1295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9080"/>
    <xdr:sp macro="" textlink="">
      <xdr:nvSpPr>
        <xdr:cNvPr id="643" name="テキスト ボックス 642"/>
        <xdr:cNvSpPr txBox="1"/>
      </xdr:nvSpPr>
      <xdr:spPr>
        <a:xfrm>
          <a:off x="16934815"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4" name="【消防施設】&#10;一人当たり面積グラフ枠"/>
        <xdr:cNvSpPr/>
      </xdr:nvSpPr>
      <xdr:spPr>
        <a:xfrm>
          <a:off x="17373600" y="1295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170815</xdr:rowOff>
    </xdr:from>
    <xdr:to xmlns:xdr="http://schemas.openxmlformats.org/drawingml/2006/spreadsheetDrawing">
      <xdr:col>116</xdr:col>
      <xdr:colOff>62865</xdr:colOff>
      <xdr:row>85</xdr:row>
      <xdr:rowOff>159385</xdr:rowOff>
    </xdr:to>
    <xdr:cxnSp macro="">
      <xdr:nvCxnSpPr>
        <xdr:cNvPr id="645" name="直線コネクタ 644"/>
        <xdr:cNvCxnSpPr/>
      </xdr:nvCxnSpPr>
      <xdr:spPr>
        <a:xfrm flipV="1">
          <a:off x="21055965" y="1337246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163195</xdr:rowOff>
    </xdr:from>
    <xdr:ext cx="464820" cy="259080"/>
    <xdr:sp macro="" textlink="">
      <xdr:nvSpPr>
        <xdr:cNvPr id="646" name="【消防施設】&#10;一人当たり面積最小値テキスト"/>
        <xdr:cNvSpPr txBox="1"/>
      </xdr:nvSpPr>
      <xdr:spPr>
        <a:xfrm>
          <a:off x="21094700" y="147364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159385</xdr:rowOff>
    </xdr:from>
    <xdr:to xmlns:xdr="http://schemas.openxmlformats.org/drawingml/2006/spreadsheetDrawing">
      <xdr:col>116</xdr:col>
      <xdr:colOff>152400</xdr:colOff>
      <xdr:row>85</xdr:row>
      <xdr:rowOff>159385</xdr:rowOff>
    </xdr:to>
    <xdr:cxnSp macro="">
      <xdr:nvCxnSpPr>
        <xdr:cNvPr id="647" name="直線コネクタ 646"/>
        <xdr:cNvCxnSpPr/>
      </xdr:nvCxnSpPr>
      <xdr:spPr>
        <a:xfrm>
          <a:off x="20977225" y="1473263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117475</xdr:rowOff>
    </xdr:from>
    <xdr:ext cx="464820" cy="259080"/>
    <xdr:sp macro="" textlink="">
      <xdr:nvSpPr>
        <xdr:cNvPr id="648" name="【消防施設】&#10;一人当たり面積最大値テキスト"/>
        <xdr:cNvSpPr txBox="1"/>
      </xdr:nvSpPr>
      <xdr:spPr>
        <a:xfrm>
          <a:off x="21094700" y="13147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170815</xdr:rowOff>
    </xdr:from>
    <xdr:to xmlns:xdr="http://schemas.openxmlformats.org/drawingml/2006/spreadsheetDrawing">
      <xdr:col>116</xdr:col>
      <xdr:colOff>152400</xdr:colOff>
      <xdr:row>77</xdr:row>
      <xdr:rowOff>170815</xdr:rowOff>
    </xdr:to>
    <xdr:cxnSp macro="">
      <xdr:nvCxnSpPr>
        <xdr:cNvPr id="649" name="直線コネクタ 648"/>
        <xdr:cNvCxnSpPr/>
      </xdr:nvCxnSpPr>
      <xdr:spPr>
        <a:xfrm>
          <a:off x="20977225" y="1337246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95885</xdr:rowOff>
    </xdr:from>
    <xdr:ext cx="464820" cy="259080"/>
    <xdr:sp macro="" textlink="">
      <xdr:nvSpPr>
        <xdr:cNvPr id="650" name="【消防施設】&#10;一人当たり面積平均値テキスト"/>
        <xdr:cNvSpPr txBox="1"/>
      </xdr:nvSpPr>
      <xdr:spPr>
        <a:xfrm>
          <a:off x="21094700" y="14326235"/>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117475</xdr:rowOff>
    </xdr:from>
    <xdr:to xmlns:xdr="http://schemas.openxmlformats.org/drawingml/2006/spreadsheetDrawing">
      <xdr:col>116</xdr:col>
      <xdr:colOff>114300</xdr:colOff>
      <xdr:row>84</xdr:row>
      <xdr:rowOff>47625</xdr:rowOff>
    </xdr:to>
    <xdr:sp macro="" textlink="">
      <xdr:nvSpPr>
        <xdr:cNvPr id="651" name="フローチャート: 判断 650"/>
        <xdr:cNvSpPr/>
      </xdr:nvSpPr>
      <xdr:spPr>
        <a:xfrm>
          <a:off x="210058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76200</xdr:rowOff>
    </xdr:from>
    <xdr:to xmlns:xdr="http://schemas.openxmlformats.org/drawingml/2006/spreadsheetDrawing">
      <xdr:col>112</xdr:col>
      <xdr:colOff>38100</xdr:colOff>
      <xdr:row>84</xdr:row>
      <xdr:rowOff>6350</xdr:rowOff>
    </xdr:to>
    <xdr:sp macro="" textlink="">
      <xdr:nvSpPr>
        <xdr:cNvPr id="652" name="フローチャート: 判断 651"/>
        <xdr:cNvSpPr/>
      </xdr:nvSpPr>
      <xdr:spPr>
        <a:xfrm>
          <a:off x="20215225" y="143065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17780</xdr:rowOff>
    </xdr:from>
    <xdr:to xmlns:xdr="http://schemas.openxmlformats.org/drawingml/2006/spreadsheetDrawing">
      <xdr:col>107</xdr:col>
      <xdr:colOff>101600</xdr:colOff>
      <xdr:row>84</xdr:row>
      <xdr:rowOff>118745</xdr:rowOff>
    </xdr:to>
    <xdr:sp macro="" textlink="">
      <xdr:nvSpPr>
        <xdr:cNvPr id="653" name="フローチャート: 判断 652"/>
        <xdr:cNvSpPr/>
      </xdr:nvSpPr>
      <xdr:spPr>
        <a:xfrm>
          <a:off x="19364325" y="14419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110490</xdr:rowOff>
    </xdr:from>
    <xdr:to xmlns:xdr="http://schemas.openxmlformats.org/drawingml/2006/spreadsheetDrawing">
      <xdr:col>102</xdr:col>
      <xdr:colOff>165100</xdr:colOff>
      <xdr:row>85</xdr:row>
      <xdr:rowOff>40640</xdr:rowOff>
    </xdr:to>
    <xdr:sp macro="" textlink="">
      <xdr:nvSpPr>
        <xdr:cNvPr id="654" name="フローチャート: 判断 653"/>
        <xdr:cNvSpPr/>
      </xdr:nvSpPr>
      <xdr:spPr>
        <a:xfrm>
          <a:off x="1852295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55" name="テキスト ボックス 654"/>
        <xdr:cNvSpPr txBox="1"/>
      </xdr:nvSpPr>
      <xdr:spPr>
        <a:xfrm>
          <a:off x="20875625"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56920" cy="259080"/>
    <xdr:sp macro="" textlink="">
      <xdr:nvSpPr>
        <xdr:cNvPr id="656" name="テキスト ボックス 655"/>
        <xdr:cNvSpPr txBox="1"/>
      </xdr:nvSpPr>
      <xdr:spPr>
        <a:xfrm>
          <a:off x="2008505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56920" cy="259080"/>
    <xdr:sp macro="" textlink="">
      <xdr:nvSpPr>
        <xdr:cNvPr id="657" name="テキスト ボックス 656"/>
        <xdr:cNvSpPr txBox="1"/>
      </xdr:nvSpPr>
      <xdr:spPr>
        <a:xfrm>
          <a:off x="1923415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59460" cy="259080"/>
    <xdr:sp macro="" textlink="">
      <xdr:nvSpPr>
        <xdr:cNvPr id="658" name="テキスト ボックス 657"/>
        <xdr:cNvSpPr txBox="1"/>
      </xdr:nvSpPr>
      <xdr:spPr>
        <a:xfrm>
          <a:off x="18392775" y="1523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56920" cy="259080"/>
    <xdr:sp macro="" textlink="">
      <xdr:nvSpPr>
        <xdr:cNvPr id="659" name="テキスト ボックス 658"/>
        <xdr:cNvSpPr txBox="1"/>
      </xdr:nvSpPr>
      <xdr:spPr>
        <a:xfrm>
          <a:off x="17551400" y="1523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120650</xdr:rowOff>
    </xdr:from>
    <xdr:to xmlns:xdr="http://schemas.openxmlformats.org/drawingml/2006/spreadsheetDrawing">
      <xdr:col>116</xdr:col>
      <xdr:colOff>114300</xdr:colOff>
      <xdr:row>78</xdr:row>
      <xdr:rowOff>50165</xdr:rowOff>
    </xdr:to>
    <xdr:sp macro="" textlink="">
      <xdr:nvSpPr>
        <xdr:cNvPr id="660" name="楕円 659"/>
        <xdr:cNvSpPr/>
      </xdr:nvSpPr>
      <xdr:spPr>
        <a:xfrm>
          <a:off x="210058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77</xdr:row>
      <xdr:rowOff>73025</xdr:rowOff>
    </xdr:from>
    <xdr:ext cx="464820" cy="259080"/>
    <xdr:sp macro="" textlink="">
      <xdr:nvSpPr>
        <xdr:cNvPr id="661" name="【消防施設】&#10;一人当たり面積該当値テキスト"/>
        <xdr:cNvSpPr txBox="1"/>
      </xdr:nvSpPr>
      <xdr:spPr>
        <a:xfrm>
          <a:off x="21094700" y="13274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144780</xdr:rowOff>
    </xdr:from>
    <xdr:to xmlns:xdr="http://schemas.openxmlformats.org/drawingml/2006/spreadsheetDrawing">
      <xdr:col>112</xdr:col>
      <xdr:colOff>38100</xdr:colOff>
      <xdr:row>78</xdr:row>
      <xdr:rowOff>74930</xdr:rowOff>
    </xdr:to>
    <xdr:sp macro="" textlink="">
      <xdr:nvSpPr>
        <xdr:cNvPr id="662" name="楕円 661"/>
        <xdr:cNvSpPr/>
      </xdr:nvSpPr>
      <xdr:spPr>
        <a:xfrm>
          <a:off x="20215225" y="133464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77</xdr:row>
      <xdr:rowOff>170815</xdr:rowOff>
    </xdr:from>
    <xdr:to xmlns:xdr="http://schemas.openxmlformats.org/drawingml/2006/spreadsheetDrawing">
      <xdr:col>116</xdr:col>
      <xdr:colOff>63500</xdr:colOff>
      <xdr:row>78</xdr:row>
      <xdr:rowOff>24130</xdr:rowOff>
    </xdr:to>
    <xdr:cxnSp macro="">
      <xdr:nvCxnSpPr>
        <xdr:cNvPr id="663" name="直線コネクタ 662"/>
        <xdr:cNvCxnSpPr/>
      </xdr:nvCxnSpPr>
      <xdr:spPr>
        <a:xfrm flipV="1">
          <a:off x="20266025" y="13372465"/>
          <a:ext cx="79057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37465</xdr:rowOff>
    </xdr:from>
    <xdr:to xmlns:xdr="http://schemas.openxmlformats.org/drawingml/2006/spreadsheetDrawing">
      <xdr:col>107</xdr:col>
      <xdr:colOff>101600</xdr:colOff>
      <xdr:row>84</xdr:row>
      <xdr:rowOff>139065</xdr:rowOff>
    </xdr:to>
    <xdr:sp macro="" textlink="">
      <xdr:nvSpPr>
        <xdr:cNvPr id="664" name="楕円 663"/>
        <xdr:cNvSpPr/>
      </xdr:nvSpPr>
      <xdr:spPr>
        <a:xfrm>
          <a:off x="19364325" y="144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24130</xdr:rowOff>
    </xdr:from>
    <xdr:to xmlns:xdr="http://schemas.openxmlformats.org/drawingml/2006/spreadsheetDrawing">
      <xdr:col>111</xdr:col>
      <xdr:colOff>177800</xdr:colOff>
      <xdr:row>84</xdr:row>
      <xdr:rowOff>88265</xdr:rowOff>
    </xdr:to>
    <xdr:cxnSp macro="">
      <xdr:nvCxnSpPr>
        <xdr:cNvPr id="665" name="直線コネクタ 664"/>
        <xdr:cNvCxnSpPr/>
      </xdr:nvCxnSpPr>
      <xdr:spPr>
        <a:xfrm flipV="1">
          <a:off x="19415125" y="13397230"/>
          <a:ext cx="850900" cy="1092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168910</xdr:rowOff>
    </xdr:from>
    <xdr:ext cx="469900" cy="254000"/>
    <xdr:sp macro="" textlink="">
      <xdr:nvSpPr>
        <xdr:cNvPr id="666" name="n_1aveValue【消防施設】&#10;一人当たり面積"/>
        <xdr:cNvSpPr txBox="1"/>
      </xdr:nvSpPr>
      <xdr:spPr>
        <a:xfrm>
          <a:off x="20027900" y="143992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135255</xdr:rowOff>
    </xdr:from>
    <xdr:ext cx="467360" cy="254000"/>
    <xdr:sp macro="" textlink="">
      <xdr:nvSpPr>
        <xdr:cNvPr id="667" name="n_2aveValue【消防施設】&#10;一人当たり面積"/>
        <xdr:cNvSpPr txBox="1"/>
      </xdr:nvSpPr>
      <xdr:spPr>
        <a:xfrm>
          <a:off x="19189700" y="1419415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57150</xdr:rowOff>
    </xdr:from>
    <xdr:ext cx="469900" cy="259080"/>
    <xdr:sp macro="" textlink="">
      <xdr:nvSpPr>
        <xdr:cNvPr id="668" name="n_3aveValue【消防施設】&#10;一人当たり面積"/>
        <xdr:cNvSpPr txBox="1"/>
      </xdr:nvSpPr>
      <xdr:spPr>
        <a:xfrm>
          <a:off x="18348325" y="14287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76</xdr:row>
      <xdr:rowOff>91440</xdr:rowOff>
    </xdr:from>
    <xdr:ext cx="469900" cy="259080"/>
    <xdr:sp macro="" textlink="">
      <xdr:nvSpPr>
        <xdr:cNvPr id="669" name="n_1mainValue【消防施設】&#10;一人当たり面積"/>
        <xdr:cNvSpPr txBox="1"/>
      </xdr:nvSpPr>
      <xdr:spPr>
        <a:xfrm>
          <a:off x="20027900" y="1312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130175</xdr:rowOff>
    </xdr:from>
    <xdr:ext cx="467360" cy="259080"/>
    <xdr:sp macro="" textlink="">
      <xdr:nvSpPr>
        <xdr:cNvPr id="670" name="n_2mainValue【消防施設】&#10;一人当たり面積"/>
        <xdr:cNvSpPr txBox="1"/>
      </xdr:nvSpPr>
      <xdr:spPr>
        <a:xfrm>
          <a:off x="19189700" y="145319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71" name="正方形/長方形 670"/>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72" name="正方形/長方形 671"/>
        <xdr:cNvSpPr/>
      </xdr:nvSpPr>
      <xdr:spPr>
        <a:xfrm>
          <a:off x="1194435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73" name="正方形/長方形 672"/>
        <xdr:cNvSpPr/>
      </xdr:nvSpPr>
      <xdr:spPr>
        <a:xfrm>
          <a:off x="1194435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74" name="正方形/長方形 673"/>
        <xdr:cNvSpPr/>
      </xdr:nvSpPr>
      <xdr:spPr>
        <a:xfrm>
          <a:off x="12912725"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75" name="正方形/長方形 674"/>
        <xdr:cNvSpPr/>
      </xdr:nvSpPr>
      <xdr:spPr>
        <a:xfrm>
          <a:off x="12912725"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76" name="正方形/長方形 675"/>
        <xdr:cNvSpPr/>
      </xdr:nvSpPr>
      <xdr:spPr>
        <a:xfrm>
          <a:off x="13998575"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77" name="正方形/長方形 676"/>
        <xdr:cNvSpPr/>
      </xdr:nvSpPr>
      <xdr:spPr>
        <a:xfrm>
          <a:off x="13998575"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78" name="正方形/長方形 677"/>
        <xdr:cNvSpPr/>
      </xdr:nvSpPr>
      <xdr:spPr>
        <a:xfrm>
          <a:off x="11826875" y="16764000"/>
          <a:ext cx="4486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79" name="テキスト ボックス 678"/>
        <xdr:cNvSpPr txBox="1"/>
      </xdr:nvSpPr>
      <xdr:spPr>
        <a:xfrm>
          <a:off x="11788775"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80" name="直線コネクタ 679"/>
        <xdr:cNvCxnSpPr/>
      </xdr:nvCxnSpPr>
      <xdr:spPr>
        <a:xfrm>
          <a:off x="11826875" y="1905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81" name="直線コネクタ 680"/>
        <xdr:cNvCxnSpPr/>
      </xdr:nvCxnSpPr>
      <xdr:spPr>
        <a:xfrm>
          <a:off x="11826875" y="1872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9090" cy="254000"/>
    <xdr:sp macro="" textlink="">
      <xdr:nvSpPr>
        <xdr:cNvPr id="682" name="テキスト ボックス 681"/>
        <xdr:cNvSpPr txBox="1"/>
      </xdr:nvSpPr>
      <xdr:spPr>
        <a:xfrm>
          <a:off x="11506835" y="18581370"/>
          <a:ext cx="3390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83" name="直線コネクタ 682"/>
        <xdr:cNvCxnSpPr/>
      </xdr:nvCxnSpPr>
      <xdr:spPr>
        <a:xfrm>
          <a:off x="11826875" y="1839722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0685" cy="259080"/>
    <xdr:sp macro="" textlink="">
      <xdr:nvSpPr>
        <xdr:cNvPr id="684" name="テキスト ボックス 683"/>
        <xdr:cNvSpPr txBox="1"/>
      </xdr:nvSpPr>
      <xdr:spPr>
        <a:xfrm>
          <a:off x="11442700" y="18254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85" name="直線コネクタ 684"/>
        <xdr:cNvCxnSpPr/>
      </xdr:nvCxnSpPr>
      <xdr:spPr>
        <a:xfrm>
          <a:off x="11826875" y="1807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0685" cy="254000"/>
    <xdr:sp macro="" textlink="">
      <xdr:nvSpPr>
        <xdr:cNvPr id="686" name="テキスト ボックス 685"/>
        <xdr:cNvSpPr txBox="1"/>
      </xdr:nvSpPr>
      <xdr:spPr>
        <a:xfrm>
          <a:off x="11442700" y="17928590"/>
          <a:ext cx="4006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87" name="直線コネクタ 686"/>
        <xdr:cNvCxnSpPr/>
      </xdr:nvCxnSpPr>
      <xdr:spPr>
        <a:xfrm>
          <a:off x="11826875" y="1774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0685" cy="258445"/>
    <xdr:sp macro="" textlink="">
      <xdr:nvSpPr>
        <xdr:cNvPr id="688" name="テキスト ボックス 687"/>
        <xdr:cNvSpPr txBox="1"/>
      </xdr:nvSpPr>
      <xdr:spPr>
        <a:xfrm>
          <a:off x="11442700" y="176015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89" name="直線コネクタ 688"/>
        <xdr:cNvCxnSpPr/>
      </xdr:nvCxnSpPr>
      <xdr:spPr>
        <a:xfrm>
          <a:off x="11826875" y="17417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0685" cy="259080"/>
    <xdr:sp macro="" textlink="">
      <xdr:nvSpPr>
        <xdr:cNvPr id="690" name="テキスト ボックス 689"/>
        <xdr:cNvSpPr txBox="1"/>
      </xdr:nvSpPr>
      <xdr:spPr>
        <a:xfrm>
          <a:off x="11442700" y="17275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91" name="直線コネクタ 690"/>
        <xdr:cNvCxnSpPr/>
      </xdr:nvCxnSpPr>
      <xdr:spPr>
        <a:xfrm>
          <a:off x="11826875" y="1709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98</xdr:row>
      <xdr:rowOff>146050</xdr:rowOff>
    </xdr:from>
    <xdr:ext cx="464820" cy="254000"/>
    <xdr:sp macro="" textlink="">
      <xdr:nvSpPr>
        <xdr:cNvPr id="692" name="テキスト ボックス 691"/>
        <xdr:cNvSpPr txBox="1"/>
      </xdr:nvSpPr>
      <xdr:spPr>
        <a:xfrm>
          <a:off x="11388090" y="16948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93" name="直線コネクタ 692"/>
        <xdr:cNvCxnSpPr/>
      </xdr:nvCxnSpPr>
      <xdr:spPr>
        <a:xfrm>
          <a:off x="11826875" y="1676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4820" cy="259080"/>
    <xdr:sp macro="" textlink="">
      <xdr:nvSpPr>
        <xdr:cNvPr id="694" name="テキスト ボックス 693"/>
        <xdr:cNvSpPr txBox="1"/>
      </xdr:nvSpPr>
      <xdr:spPr>
        <a:xfrm>
          <a:off x="1138809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95" name="【庁舎】&#10;有形固定資産減価償却率グラフ枠"/>
        <xdr:cNvSpPr/>
      </xdr:nvSpPr>
      <xdr:spPr>
        <a:xfrm>
          <a:off x="11826875" y="16764000"/>
          <a:ext cx="4486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118745</xdr:rowOff>
    </xdr:from>
    <xdr:to xmlns:xdr="http://schemas.openxmlformats.org/drawingml/2006/spreadsheetDrawing">
      <xdr:col>85</xdr:col>
      <xdr:colOff>126365</xdr:colOff>
      <xdr:row>108</xdr:row>
      <xdr:rowOff>138430</xdr:rowOff>
    </xdr:to>
    <xdr:cxnSp macro="">
      <xdr:nvCxnSpPr>
        <xdr:cNvPr id="696" name="直線コネクタ 695"/>
        <xdr:cNvCxnSpPr/>
      </xdr:nvCxnSpPr>
      <xdr:spPr>
        <a:xfrm flipV="1">
          <a:off x="15509240" y="1709229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142240</xdr:rowOff>
    </xdr:from>
    <xdr:ext cx="335280" cy="259080"/>
    <xdr:sp macro="" textlink="">
      <xdr:nvSpPr>
        <xdr:cNvPr id="697" name="【庁舎】&#10;有形固定資産減価償却率最小値テキスト"/>
        <xdr:cNvSpPr txBox="1"/>
      </xdr:nvSpPr>
      <xdr:spPr>
        <a:xfrm>
          <a:off x="15547975" y="1865884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138430</xdr:rowOff>
    </xdr:from>
    <xdr:to xmlns:xdr="http://schemas.openxmlformats.org/drawingml/2006/spreadsheetDrawing">
      <xdr:col>86</xdr:col>
      <xdr:colOff>25400</xdr:colOff>
      <xdr:row>108</xdr:row>
      <xdr:rowOff>138430</xdr:rowOff>
    </xdr:to>
    <xdr:cxnSp macro="">
      <xdr:nvCxnSpPr>
        <xdr:cNvPr id="698" name="直線コネクタ 697"/>
        <xdr:cNvCxnSpPr/>
      </xdr:nvCxnSpPr>
      <xdr:spPr>
        <a:xfrm>
          <a:off x="15420975" y="1865503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65405</xdr:rowOff>
    </xdr:from>
    <xdr:ext cx="400050" cy="254000"/>
    <xdr:sp macro="" textlink="">
      <xdr:nvSpPr>
        <xdr:cNvPr id="699" name="【庁舎】&#10;有形固定資産減価償却率最大値テキスト"/>
        <xdr:cNvSpPr txBox="1"/>
      </xdr:nvSpPr>
      <xdr:spPr>
        <a:xfrm>
          <a:off x="15547975" y="168675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118745</xdr:rowOff>
    </xdr:from>
    <xdr:to xmlns:xdr="http://schemas.openxmlformats.org/drawingml/2006/spreadsheetDrawing">
      <xdr:col>86</xdr:col>
      <xdr:colOff>25400</xdr:colOff>
      <xdr:row>99</xdr:row>
      <xdr:rowOff>118745</xdr:rowOff>
    </xdr:to>
    <xdr:cxnSp macro="">
      <xdr:nvCxnSpPr>
        <xdr:cNvPr id="700" name="直線コネクタ 699"/>
        <xdr:cNvCxnSpPr/>
      </xdr:nvCxnSpPr>
      <xdr:spPr>
        <a:xfrm>
          <a:off x="15420975" y="1709229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54610</xdr:rowOff>
    </xdr:from>
    <xdr:ext cx="400050" cy="254000"/>
    <xdr:sp macro="" textlink="">
      <xdr:nvSpPr>
        <xdr:cNvPr id="701" name="【庁舎】&#10;有形固定資産減価償却率平均値テキスト"/>
        <xdr:cNvSpPr txBox="1"/>
      </xdr:nvSpPr>
      <xdr:spPr>
        <a:xfrm>
          <a:off x="15547975" y="17713960"/>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31750</xdr:rowOff>
    </xdr:from>
    <xdr:to xmlns:xdr="http://schemas.openxmlformats.org/drawingml/2006/spreadsheetDrawing">
      <xdr:col>85</xdr:col>
      <xdr:colOff>177800</xdr:colOff>
      <xdr:row>104</xdr:row>
      <xdr:rowOff>133350</xdr:rowOff>
    </xdr:to>
    <xdr:sp macro="" textlink="">
      <xdr:nvSpPr>
        <xdr:cNvPr id="702" name="フローチャート: 判断 701"/>
        <xdr:cNvSpPr/>
      </xdr:nvSpPr>
      <xdr:spPr>
        <a:xfrm>
          <a:off x="15459075"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12065</xdr:rowOff>
    </xdr:from>
    <xdr:to xmlns:xdr="http://schemas.openxmlformats.org/drawingml/2006/spreadsheetDrawing">
      <xdr:col>81</xdr:col>
      <xdr:colOff>101600</xdr:colOff>
      <xdr:row>104</xdr:row>
      <xdr:rowOff>113665</xdr:rowOff>
    </xdr:to>
    <xdr:sp macro="" textlink="">
      <xdr:nvSpPr>
        <xdr:cNvPr id="703" name="フローチャート: 判断 702"/>
        <xdr:cNvSpPr/>
      </xdr:nvSpPr>
      <xdr:spPr>
        <a:xfrm>
          <a:off x="14658975" y="1784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31750</xdr:rowOff>
    </xdr:from>
    <xdr:to xmlns:xdr="http://schemas.openxmlformats.org/drawingml/2006/spreadsheetDrawing">
      <xdr:col>76</xdr:col>
      <xdr:colOff>165100</xdr:colOff>
      <xdr:row>103</xdr:row>
      <xdr:rowOff>133350</xdr:rowOff>
    </xdr:to>
    <xdr:sp macro="" textlink="">
      <xdr:nvSpPr>
        <xdr:cNvPr id="704" name="フローチャート: 判断 703"/>
        <xdr:cNvSpPr/>
      </xdr:nvSpPr>
      <xdr:spPr>
        <a:xfrm>
          <a:off x="13817600" y="17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56515</xdr:rowOff>
    </xdr:from>
    <xdr:to xmlns:xdr="http://schemas.openxmlformats.org/drawingml/2006/spreadsheetDrawing">
      <xdr:col>72</xdr:col>
      <xdr:colOff>38100</xdr:colOff>
      <xdr:row>103</xdr:row>
      <xdr:rowOff>158115</xdr:rowOff>
    </xdr:to>
    <xdr:sp macro="" textlink="">
      <xdr:nvSpPr>
        <xdr:cNvPr id="705" name="フローチャート: 判断 704"/>
        <xdr:cNvSpPr/>
      </xdr:nvSpPr>
      <xdr:spPr>
        <a:xfrm>
          <a:off x="12976225" y="177158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59460" cy="259080"/>
    <xdr:sp macro="" textlink="">
      <xdr:nvSpPr>
        <xdr:cNvPr id="706" name="テキスト ボックス 705"/>
        <xdr:cNvSpPr txBox="1"/>
      </xdr:nvSpPr>
      <xdr:spPr>
        <a:xfrm>
          <a:off x="153289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6920" cy="259080"/>
    <xdr:sp macro="" textlink="">
      <xdr:nvSpPr>
        <xdr:cNvPr id="707" name="テキスト ボックス 706"/>
        <xdr:cNvSpPr txBox="1"/>
      </xdr:nvSpPr>
      <xdr:spPr>
        <a:xfrm>
          <a:off x="1452880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59460" cy="259080"/>
    <xdr:sp macro="" textlink="">
      <xdr:nvSpPr>
        <xdr:cNvPr id="708" name="テキスト ボックス 707"/>
        <xdr:cNvSpPr txBox="1"/>
      </xdr:nvSpPr>
      <xdr:spPr>
        <a:xfrm>
          <a:off x="136874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56920" cy="259080"/>
    <xdr:sp macro="" textlink="">
      <xdr:nvSpPr>
        <xdr:cNvPr id="709" name="テキスト ボックス 708"/>
        <xdr:cNvSpPr txBox="1"/>
      </xdr:nvSpPr>
      <xdr:spPr>
        <a:xfrm>
          <a:off x="128460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6920" cy="259080"/>
    <xdr:sp macro="" textlink="">
      <xdr:nvSpPr>
        <xdr:cNvPr id="710" name="テキスト ボックス 709"/>
        <xdr:cNvSpPr txBox="1"/>
      </xdr:nvSpPr>
      <xdr:spPr>
        <a:xfrm>
          <a:off x="119951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25400</xdr:rowOff>
    </xdr:from>
    <xdr:to xmlns:xdr="http://schemas.openxmlformats.org/drawingml/2006/spreadsheetDrawing">
      <xdr:col>85</xdr:col>
      <xdr:colOff>177800</xdr:colOff>
      <xdr:row>108</xdr:row>
      <xdr:rowOff>127000</xdr:rowOff>
    </xdr:to>
    <xdr:sp macro="" textlink="">
      <xdr:nvSpPr>
        <xdr:cNvPr id="711" name="楕円 710"/>
        <xdr:cNvSpPr/>
      </xdr:nvSpPr>
      <xdr:spPr>
        <a:xfrm>
          <a:off x="15459075"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111760</xdr:rowOff>
    </xdr:from>
    <xdr:ext cx="335280" cy="254000"/>
    <xdr:sp macro="" textlink="">
      <xdr:nvSpPr>
        <xdr:cNvPr id="712" name="【庁舎】&#10;有形固定資産減価償却率該当値テキスト"/>
        <xdr:cNvSpPr txBox="1"/>
      </xdr:nvSpPr>
      <xdr:spPr>
        <a:xfrm>
          <a:off x="15547975" y="18456910"/>
          <a:ext cx="335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57785</xdr:rowOff>
    </xdr:from>
    <xdr:to xmlns:xdr="http://schemas.openxmlformats.org/drawingml/2006/spreadsheetDrawing">
      <xdr:col>81</xdr:col>
      <xdr:colOff>101600</xdr:colOff>
      <xdr:row>108</xdr:row>
      <xdr:rowOff>159385</xdr:rowOff>
    </xdr:to>
    <xdr:sp macro="" textlink="">
      <xdr:nvSpPr>
        <xdr:cNvPr id="713" name="楕円 712"/>
        <xdr:cNvSpPr/>
      </xdr:nvSpPr>
      <xdr:spPr>
        <a:xfrm>
          <a:off x="14658975" y="185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76200</xdr:rowOff>
    </xdr:from>
    <xdr:to xmlns:xdr="http://schemas.openxmlformats.org/drawingml/2006/spreadsheetDrawing">
      <xdr:col>85</xdr:col>
      <xdr:colOff>127000</xdr:colOff>
      <xdr:row>108</xdr:row>
      <xdr:rowOff>109220</xdr:rowOff>
    </xdr:to>
    <xdr:cxnSp macro="">
      <xdr:nvCxnSpPr>
        <xdr:cNvPr id="714" name="直線コネクタ 713"/>
        <xdr:cNvCxnSpPr/>
      </xdr:nvCxnSpPr>
      <xdr:spPr>
        <a:xfrm flipV="1">
          <a:off x="14709775" y="1859280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84455</xdr:rowOff>
    </xdr:from>
    <xdr:to xmlns:xdr="http://schemas.openxmlformats.org/drawingml/2006/spreadsheetDrawing">
      <xdr:col>76</xdr:col>
      <xdr:colOff>165100</xdr:colOff>
      <xdr:row>108</xdr:row>
      <xdr:rowOff>14605</xdr:rowOff>
    </xdr:to>
    <xdr:sp macro="" textlink="">
      <xdr:nvSpPr>
        <xdr:cNvPr id="715" name="楕円 714"/>
        <xdr:cNvSpPr/>
      </xdr:nvSpPr>
      <xdr:spPr>
        <a:xfrm>
          <a:off x="138176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135255</xdr:rowOff>
    </xdr:from>
    <xdr:to xmlns:xdr="http://schemas.openxmlformats.org/drawingml/2006/spreadsheetDrawing">
      <xdr:col>81</xdr:col>
      <xdr:colOff>50800</xdr:colOff>
      <xdr:row>108</xdr:row>
      <xdr:rowOff>109220</xdr:rowOff>
    </xdr:to>
    <xdr:cxnSp macro="">
      <xdr:nvCxnSpPr>
        <xdr:cNvPr id="716" name="直線コネクタ 715"/>
        <xdr:cNvCxnSpPr/>
      </xdr:nvCxnSpPr>
      <xdr:spPr>
        <a:xfrm>
          <a:off x="13868400" y="18480405"/>
          <a:ext cx="841375"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114935</xdr:rowOff>
    </xdr:from>
    <xdr:to xmlns:xdr="http://schemas.openxmlformats.org/drawingml/2006/spreadsheetDrawing">
      <xdr:col>72</xdr:col>
      <xdr:colOff>38100</xdr:colOff>
      <xdr:row>108</xdr:row>
      <xdr:rowOff>45085</xdr:rowOff>
    </xdr:to>
    <xdr:sp macro="" textlink="">
      <xdr:nvSpPr>
        <xdr:cNvPr id="717" name="楕円 716"/>
        <xdr:cNvSpPr/>
      </xdr:nvSpPr>
      <xdr:spPr>
        <a:xfrm>
          <a:off x="12976225" y="184600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135255</xdr:rowOff>
    </xdr:from>
    <xdr:to xmlns:xdr="http://schemas.openxmlformats.org/drawingml/2006/spreadsheetDrawing">
      <xdr:col>76</xdr:col>
      <xdr:colOff>114300</xdr:colOff>
      <xdr:row>107</xdr:row>
      <xdr:rowOff>166370</xdr:rowOff>
    </xdr:to>
    <xdr:cxnSp macro="">
      <xdr:nvCxnSpPr>
        <xdr:cNvPr id="718" name="直線コネクタ 717"/>
        <xdr:cNvCxnSpPr/>
      </xdr:nvCxnSpPr>
      <xdr:spPr>
        <a:xfrm flipV="1">
          <a:off x="13027025" y="18480405"/>
          <a:ext cx="8413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130175</xdr:rowOff>
    </xdr:from>
    <xdr:ext cx="400050" cy="259080"/>
    <xdr:sp macro="" textlink="">
      <xdr:nvSpPr>
        <xdr:cNvPr id="719" name="n_1aveValue【庁舎】&#10;有形固定資産減価償却率"/>
        <xdr:cNvSpPr txBox="1"/>
      </xdr:nvSpPr>
      <xdr:spPr>
        <a:xfrm>
          <a:off x="14504035" y="176180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149860</xdr:rowOff>
    </xdr:from>
    <xdr:ext cx="405130" cy="259080"/>
    <xdr:sp macro="" textlink="">
      <xdr:nvSpPr>
        <xdr:cNvPr id="720" name="n_2aveValue【庁舎】&#10;有形固定資産減価償却率"/>
        <xdr:cNvSpPr txBox="1"/>
      </xdr:nvSpPr>
      <xdr:spPr>
        <a:xfrm>
          <a:off x="13675360" y="17466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3175</xdr:rowOff>
    </xdr:from>
    <xdr:ext cx="405130" cy="259080"/>
    <xdr:sp macro="" textlink="">
      <xdr:nvSpPr>
        <xdr:cNvPr id="721" name="n_3aveValue【庁舎】&#10;有形固定資産減価償却率"/>
        <xdr:cNvSpPr txBox="1"/>
      </xdr:nvSpPr>
      <xdr:spPr>
        <a:xfrm>
          <a:off x="12833985" y="17491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108</xdr:row>
      <xdr:rowOff>150495</xdr:rowOff>
    </xdr:from>
    <xdr:ext cx="335280" cy="259080"/>
    <xdr:sp macro="" textlink="">
      <xdr:nvSpPr>
        <xdr:cNvPr id="722" name="n_1mainValue【庁舎】&#10;有形固定資産減価償却率"/>
        <xdr:cNvSpPr txBox="1"/>
      </xdr:nvSpPr>
      <xdr:spPr>
        <a:xfrm>
          <a:off x="14536420" y="18667095"/>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6350</xdr:rowOff>
    </xdr:from>
    <xdr:ext cx="405130" cy="254000"/>
    <xdr:sp macro="" textlink="">
      <xdr:nvSpPr>
        <xdr:cNvPr id="723" name="n_2mainValue【庁舎】&#10;有形固定資産減価償却率"/>
        <xdr:cNvSpPr txBox="1"/>
      </xdr:nvSpPr>
      <xdr:spPr>
        <a:xfrm>
          <a:off x="13675360" y="185229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36195</xdr:rowOff>
    </xdr:from>
    <xdr:ext cx="405130" cy="259080"/>
    <xdr:sp macro="" textlink="">
      <xdr:nvSpPr>
        <xdr:cNvPr id="724" name="n_3mainValue【庁舎】&#10;有形固定資産減価償却率"/>
        <xdr:cNvSpPr txBox="1"/>
      </xdr:nvSpPr>
      <xdr:spPr>
        <a:xfrm>
          <a:off x="12833985" y="18552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25" name="正方形/長方形 724"/>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26" name="正方形/長方形 725"/>
        <xdr:cNvSpPr/>
      </xdr:nvSpPr>
      <xdr:spPr>
        <a:xfrm>
          <a:off x="175006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27" name="正方形/長方形 726"/>
        <xdr:cNvSpPr/>
      </xdr:nvSpPr>
      <xdr:spPr>
        <a:xfrm>
          <a:off x="175006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28" name="正方形/長方形 727"/>
        <xdr:cNvSpPr/>
      </xdr:nvSpPr>
      <xdr:spPr>
        <a:xfrm>
          <a:off x="1845945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29" name="正方形/長方形 728"/>
        <xdr:cNvSpPr/>
      </xdr:nvSpPr>
      <xdr:spPr>
        <a:xfrm>
          <a:off x="1845945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30" name="正方形/長方形 729"/>
        <xdr:cNvSpPr/>
      </xdr:nvSpPr>
      <xdr:spPr>
        <a:xfrm>
          <a:off x="19545300" y="1628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31" name="正方形/長方形 730"/>
        <xdr:cNvSpPr/>
      </xdr:nvSpPr>
      <xdr:spPr>
        <a:xfrm>
          <a:off x="19545300" y="1648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32" name="正方形/長方形 731"/>
        <xdr:cNvSpPr/>
      </xdr:nvSpPr>
      <xdr:spPr>
        <a:xfrm>
          <a:off x="17373600" y="16764000"/>
          <a:ext cx="4495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33" name="テキスト ボックス 732"/>
        <xdr:cNvSpPr txBox="1"/>
      </xdr:nvSpPr>
      <xdr:spPr>
        <a:xfrm>
          <a:off x="17345025"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34" name="直線コネクタ 733"/>
        <xdr:cNvCxnSpPr/>
      </xdr:nvCxnSpPr>
      <xdr:spPr>
        <a:xfrm>
          <a:off x="17373600" y="1905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35" name="直線コネクタ 734"/>
        <xdr:cNvCxnSpPr/>
      </xdr:nvCxnSpPr>
      <xdr:spPr>
        <a:xfrm>
          <a:off x="17373600" y="1872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4000"/>
    <xdr:sp macro="" textlink="">
      <xdr:nvSpPr>
        <xdr:cNvPr id="736" name="テキスト ボックス 735"/>
        <xdr:cNvSpPr txBox="1"/>
      </xdr:nvSpPr>
      <xdr:spPr>
        <a:xfrm>
          <a:off x="16934815" y="1858137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37" name="直線コネクタ 736"/>
        <xdr:cNvCxnSpPr/>
      </xdr:nvCxnSpPr>
      <xdr:spPr>
        <a:xfrm>
          <a:off x="17373600" y="1839722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738" name="テキスト ボックス 737"/>
        <xdr:cNvSpPr txBox="1"/>
      </xdr:nvSpPr>
      <xdr:spPr>
        <a:xfrm>
          <a:off x="16934815"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39" name="直線コネクタ 738"/>
        <xdr:cNvCxnSpPr/>
      </xdr:nvCxnSpPr>
      <xdr:spPr>
        <a:xfrm>
          <a:off x="17373600" y="1807019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4000"/>
    <xdr:sp macro="" textlink="">
      <xdr:nvSpPr>
        <xdr:cNvPr id="740" name="テキスト ボックス 739"/>
        <xdr:cNvSpPr txBox="1"/>
      </xdr:nvSpPr>
      <xdr:spPr>
        <a:xfrm>
          <a:off x="16934815" y="1792859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41" name="直線コネクタ 740"/>
        <xdr:cNvCxnSpPr/>
      </xdr:nvCxnSpPr>
      <xdr:spPr>
        <a:xfrm>
          <a:off x="17373600" y="1774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742" name="テキスト ボックス 741"/>
        <xdr:cNvSpPr txBox="1"/>
      </xdr:nvSpPr>
      <xdr:spPr>
        <a:xfrm>
          <a:off x="16934815"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43" name="直線コネクタ 742"/>
        <xdr:cNvCxnSpPr/>
      </xdr:nvCxnSpPr>
      <xdr:spPr>
        <a:xfrm>
          <a:off x="17373600" y="17417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744" name="テキスト ボックス 743"/>
        <xdr:cNvSpPr txBox="1"/>
      </xdr:nvSpPr>
      <xdr:spPr>
        <a:xfrm>
          <a:off x="16934815"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45" name="直線コネクタ 744"/>
        <xdr:cNvCxnSpPr/>
      </xdr:nvCxnSpPr>
      <xdr:spPr>
        <a:xfrm>
          <a:off x="17373600" y="1709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4000"/>
    <xdr:sp macro="" textlink="">
      <xdr:nvSpPr>
        <xdr:cNvPr id="746" name="テキスト ボックス 745"/>
        <xdr:cNvSpPr txBox="1"/>
      </xdr:nvSpPr>
      <xdr:spPr>
        <a:xfrm>
          <a:off x="16934815" y="1694815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47" name="直線コネクタ 746"/>
        <xdr:cNvCxnSpPr/>
      </xdr:nvCxnSpPr>
      <xdr:spPr>
        <a:xfrm>
          <a:off x="17373600" y="1676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748" name="テキスト ボックス 747"/>
        <xdr:cNvSpPr txBox="1"/>
      </xdr:nvSpPr>
      <xdr:spPr>
        <a:xfrm>
          <a:off x="16934815"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49" name="【庁舎】&#10;一人当たり面積グラフ枠"/>
        <xdr:cNvSpPr/>
      </xdr:nvSpPr>
      <xdr:spPr>
        <a:xfrm>
          <a:off x="17373600" y="16764000"/>
          <a:ext cx="4495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55245</xdr:rowOff>
    </xdr:from>
    <xdr:to xmlns:xdr="http://schemas.openxmlformats.org/drawingml/2006/spreadsheetDrawing">
      <xdr:col>116</xdr:col>
      <xdr:colOff>62865</xdr:colOff>
      <xdr:row>107</xdr:row>
      <xdr:rowOff>164465</xdr:rowOff>
    </xdr:to>
    <xdr:cxnSp macro="">
      <xdr:nvCxnSpPr>
        <xdr:cNvPr id="750" name="直線コネクタ 749"/>
        <xdr:cNvCxnSpPr/>
      </xdr:nvCxnSpPr>
      <xdr:spPr>
        <a:xfrm flipV="1">
          <a:off x="21055965" y="17200245"/>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168275</xdr:rowOff>
    </xdr:from>
    <xdr:ext cx="464820" cy="254000"/>
    <xdr:sp macro="" textlink="">
      <xdr:nvSpPr>
        <xdr:cNvPr id="751" name="【庁舎】&#10;一人当たり面積最小値テキスト"/>
        <xdr:cNvSpPr txBox="1"/>
      </xdr:nvSpPr>
      <xdr:spPr>
        <a:xfrm>
          <a:off x="21094700" y="185134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164465</xdr:rowOff>
    </xdr:from>
    <xdr:to xmlns:xdr="http://schemas.openxmlformats.org/drawingml/2006/spreadsheetDrawing">
      <xdr:col>116</xdr:col>
      <xdr:colOff>152400</xdr:colOff>
      <xdr:row>107</xdr:row>
      <xdr:rowOff>164465</xdr:rowOff>
    </xdr:to>
    <xdr:cxnSp macro="">
      <xdr:nvCxnSpPr>
        <xdr:cNvPr id="752" name="直線コネクタ 751"/>
        <xdr:cNvCxnSpPr/>
      </xdr:nvCxnSpPr>
      <xdr:spPr>
        <a:xfrm>
          <a:off x="20977225" y="1850961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1905</xdr:rowOff>
    </xdr:from>
    <xdr:ext cx="464820" cy="259080"/>
    <xdr:sp macro="" textlink="">
      <xdr:nvSpPr>
        <xdr:cNvPr id="753" name="【庁舎】&#10;一人当たり面積最大値テキスト"/>
        <xdr:cNvSpPr txBox="1"/>
      </xdr:nvSpPr>
      <xdr:spPr>
        <a:xfrm>
          <a:off x="21094700" y="169754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55245</xdr:rowOff>
    </xdr:from>
    <xdr:to xmlns:xdr="http://schemas.openxmlformats.org/drawingml/2006/spreadsheetDrawing">
      <xdr:col>116</xdr:col>
      <xdr:colOff>152400</xdr:colOff>
      <xdr:row>100</xdr:row>
      <xdr:rowOff>55245</xdr:rowOff>
    </xdr:to>
    <xdr:cxnSp macro="">
      <xdr:nvCxnSpPr>
        <xdr:cNvPr id="754" name="直線コネクタ 753"/>
        <xdr:cNvCxnSpPr/>
      </xdr:nvCxnSpPr>
      <xdr:spPr>
        <a:xfrm>
          <a:off x="20977225" y="1720024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149225</xdr:rowOff>
    </xdr:from>
    <xdr:ext cx="464820" cy="259080"/>
    <xdr:sp macro="" textlink="">
      <xdr:nvSpPr>
        <xdr:cNvPr id="755" name="【庁舎】&#10;一人当たり面積平均値テキスト"/>
        <xdr:cNvSpPr txBox="1"/>
      </xdr:nvSpPr>
      <xdr:spPr>
        <a:xfrm>
          <a:off x="21094700" y="17980025"/>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126365</xdr:rowOff>
    </xdr:from>
    <xdr:to xmlns:xdr="http://schemas.openxmlformats.org/drawingml/2006/spreadsheetDrawing">
      <xdr:col>116</xdr:col>
      <xdr:colOff>114300</xdr:colOff>
      <xdr:row>106</xdr:row>
      <xdr:rowOff>56515</xdr:rowOff>
    </xdr:to>
    <xdr:sp macro="" textlink="">
      <xdr:nvSpPr>
        <xdr:cNvPr id="756" name="フローチャート: 判断 755"/>
        <xdr:cNvSpPr/>
      </xdr:nvSpPr>
      <xdr:spPr>
        <a:xfrm>
          <a:off x="21005800" y="1812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110490</xdr:rowOff>
    </xdr:from>
    <xdr:to xmlns:xdr="http://schemas.openxmlformats.org/drawingml/2006/spreadsheetDrawing">
      <xdr:col>112</xdr:col>
      <xdr:colOff>38100</xdr:colOff>
      <xdr:row>106</xdr:row>
      <xdr:rowOff>40640</xdr:rowOff>
    </xdr:to>
    <xdr:sp macro="" textlink="">
      <xdr:nvSpPr>
        <xdr:cNvPr id="757" name="フローチャート: 判断 756"/>
        <xdr:cNvSpPr/>
      </xdr:nvSpPr>
      <xdr:spPr>
        <a:xfrm>
          <a:off x="20215225" y="181127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15875</xdr:rowOff>
    </xdr:from>
    <xdr:to xmlns:xdr="http://schemas.openxmlformats.org/drawingml/2006/spreadsheetDrawing">
      <xdr:col>107</xdr:col>
      <xdr:colOff>101600</xdr:colOff>
      <xdr:row>106</xdr:row>
      <xdr:rowOff>117475</xdr:rowOff>
    </xdr:to>
    <xdr:sp macro="" textlink="">
      <xdr:nvSpPr>
        <xdr:cNvPr id="758" name="フローチャート: 判断 757"/>
        <xdr:cNvSpPr/>
      </xdr:nvSpPr>
      <xdr:spPr>
        <a:xfrm>
          <a:off x="19364325" y="181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30480</xdr:rowOff>
    </xdr:from>
    <xdr:to xmlns:xdr="http://schemas.openxmlformats.org/drawingml/2006/spreadsheetDrawing">
      <xdr:col>102</xdr:col>
      <xdr:colOff>165100</xdr:colOff>
      <xdr:row>106</xdr:row>
      <xdr:rowOff>132080</xdr:rowOff>
    </xdr:to>
    <xdr:sp macro="" textlink="">
      <xdr:nvSpPr>
        <xdr:cNvPr id="759" name="フローチャート: 判断 758"/>
        <xdr:cNvSpPr/>
      </xdr:nvSpPr>
      <xdr:spPr>
        <a:xfrm>
          <a:off x="18522950" y="1820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60" name="テキスト ボックス 759"/>
        <xdr:cNvSpPr txBox="1"/>
      </xdr:nvSpPr>
      <xdr:spPr>
        <a:xfrm>
          <a:off x="2087562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56920" cy="259080"/>
    <xdr:sp macro="" textlink="">
      <xdr:nvSpPr>
        <xdr:cNvPr id="761" name="テキスト ボックス 760"/>
        <xdr:cNvSpPr txBox="1"/>
      </xdr:nvSpPr>
      <xdr:spPr>
        <a:xfrm>
          <a:off x="200850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6920" cy="259080"/>
    <xdr:sp macro="" textlink="">
      <xdr:nvSpPr>
        <xdr:cNvPr id="762" name="テキスト ボックス 761"/>
        <xdr:cNvSpPr txBox="1"/>
      </xdr:nvSpPr>
      <xdr:spPr>
        <a:xfrm>
          <a:off x="1923415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59460" cy="259080"/>
    <xdr:sp macro="" textlink="">
      <xdr:nvSpPr>
        <xdr:cNvPr id="763" name="テキスト ボックス 762"/>
        <xdr:cNvSpPr txBox="1"/>
      </xdr:nvSpPr>
      <xdr:spPr>
        <a:xfrm>
          <a:off x="1839277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56920" cy="259080"/>
    <xdr:sp macro="" textlink="">
      <xdr:nvSpPr>
        <xdr:cNvPr id="764" name="テキスト ボックス 763"/>
        <xdr:cNvSpPr txBox="1"/>
      </xdr:nvSpPr>
      <xdr:spPr>
        <a:xfrm>
          <a:off x="17551400" y="1904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74930</xdr:rowOff>
    </xdr:from>
    <xdr:to xmlns:xdr="http://schemas.openxmlformats.org/drawingml/2006/spreadsheetDrawing">
      <xdr:col>116</xdr:col>
      <xdr:colOff>114300</xdr:colOff>
      <xdr:row>107</xdr:row>
      <xdr:rowOff>4445</xdr:rowOff>
    </xdr:to>
    <xdr:sp macro="" textlink="">
      <xdr:nvSpPr>
        <xdr:cNvPr id="765" name="楕円 764"/>
        <xdr:cNvSpPr/>
      </xdr:nvSpPr>
      <xdr:spPr>
        <a:xfrm>
          <a:off x="210058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52705</xdr:rowOff>
    </xdr:from>
    <xdr:ext cx="464820" cy="254000"/>
    <xdr:sp macro="" textlink="">
      <xdr:nvSpPr>
        <xdr:cNvPr id="766" name="【庁舎】&#10;一人当たり面積該当値テキスト"/>
        <xdr:cNvSpPr txBox="1"/>
      </xdr:nvSpPr>
      <xdr:spPr>
        <a:xfrm>
          <a:off x="21094700" y="182264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82550</xdr:rowOff>
    </xdr:from>
    <xdr:to xmlns:xdr="http://schemas.openxmlformats.org/drawingml/2006/spreadsheetDrawing">
      <xdr:col>112</xdr:col>
      <xdr:colOff>38100</xdr:colOff>
      <xdr:row>107</xdr:row>
      <xdr:rowOff>12700</xdr:rowOff>
    </xdr:to>
    <xdr:sp macro="" textlink="">
      <xdr:nvSpPr>
        <xdr:cNvPr id="767" name="楕円 766"/>
        <xdr:cNvSpPr/>
      </xdr:nvSpPr>
      <xdr:spPr>
        <a:xfrm>
          <a:off x="20215225" y="182562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125095</xdr:rowOff>
    </xdr:from>
    <xdr:to xmlns:xdr="http://schemas.openxmlformats.org/drawingml/2006/spreadsheetDrawing">
      <xdr:col>116</xdr:col>
      <xdr:colOff>63500</xdr:colOff>
      <xdr:row>106</xdr:row>
      <xdr:rowOff>133350</xdr:rowOff>
    </xdr:to>
    <xdr:cxnSp macro="">
      <xdr:nvCxnSpPr>
        <xdr:cNvPr id="768" name="直線コネクタ 767"/>
        <xdr:cNvCxnSpPr/>
      </xdr:nvCxnSpPr>
      <xdr:spPr>
        <a:xfrm flipV="1">
          <a:off x="20266025" y="18298795"/>
          <a:ext cx="7905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29210</xdr:rowOff>
    </xdr:from>
    <xdr:to xmlns:xdr="http://schemas.openxmlformats.org/drawingml/2006/spreadsheetDrawing">
      <xdr:col>107</xdr:col>
      <xdr:colOff>101600</xdr:colOff>
      <xdr:row>105</xdr:row>
      <xdr:rowOff>130175</xdr:rowOff>
    </xdr:to>
    <xdr:sp macro="" textlink="">
      <xdr:nvSpPr>
        <xdr:cNvPr id="769" name="楕円 768"/>
        <xdr:cNvSpPr/>
      </xdr:nvSpPr>
      <xdr:spPr>
        <a:xfrm>
          <a:off x="19364325" y="1803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79375</xdr:rowOff>
    </xdr:from>
    <xdr:to xmlns:xdr="http://schemas.openxmlformats.org/drawingml/2006/spreadsheetDrawing">
      <xdr:col>111</xdr:col>
      <xdr:colOff>177800</xdr:colOff>
      <xdr:row>106</xdr:row>
      <xdr:rowOff>133350</xdr:rowOff>
    </xdr:to>
    <xdr:cxnSp macro="">
      <xdr:nvCxnSpPr>
        <xdr:cNvPr id="770" name="直線コネクタ 769"/>
        <xdr:cNvCxnSpPr/>
      </xdr:nvCxnSpPr>
      <xdr:spPr>
        <a:xfrm>
          <a:off x="19415125" y="18081625"/>
          <a:ext cx="8509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40640</xdr:rowOff>
    </xdr:from>
    <xdr:to xmlns:xdr="http://schemas.openxmlformats.org/drawingml/2006/spreadsheetDrawing">
      <xdr:col>102</xdr:col>
      <xdr:colOff>165100</xdr:colOff>
      <xdr:row>105</xdr:row>
      <xdr:rowOff>141605</xdr:rowOff>
    </xdr:to>
    <xdr:sp macro="" textlink="">
      <xdr:nvSpPr>
        <xdr:cNvPr id="771" name="楕円 770"/>
        <xdr:cNvSpPr/>
      </xdr:nvSpPr>
      <xdr:spPr>
        <a:xfrm>
          <a:off x="1852295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79375</xdr:rowOff>
    </xdr:from>
    <xdr:to xmlns:xdr="http://schemas.openxmlformats.org/drawingml/2006/spreadsheetDrawing">
      <xdr:col>107</xdr:col>
      <xdr:colOff>50800</xdr:colOff>
      <xdr:row>105</xdr:row>
      <xdr:rowOff>90805</xdr:rowOff>
    </xdr:to>
    <xdr:cxnSp macro="">
      <xdr:nvCxnSpPr>
        <xdr:cNvPr id="772" name="直線コネクタ 771"/>
        <xdr:cNvCxnSpPr/>
      </xdr:nvCxnSpPr>
      <xdr:spPr>
        <a:xfrm flipV="1">
          <a:off x="18573750" y="18081625"/>
          <a:ext cx="8413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57150</xdr:rowOff>
    </xdr:from>
    <xdr:ext cx="469900" cy="259080"/>
    <xdr:sp macro="" textlink="">
      <xdr:nvSpPr>
        <xdr:cNvPr id="773" name="n_1aveValue【庁舎】&#10;一人当たり面積"/>
        <xdr:cNvSpPr txBox="1"/>
      </xdr:nvSpPr>
      <xdr:spPr>
        <a:xfrm>
          <a:off x="20027900" y="17887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109220</xdr:rowOff>
    </xdr:from>
    <xdr:ext cx="467360" cy="254000"/>
    <xdr:sp macro="" textlink="">
      <xdr:nvSpPr>
        <xdr:cNvPr id="774" name="n_2aveValue【庁舎】&#10;一人当たり面積"/>
        <xdr:cNvSpPr txBox="1"/>
      </xdr:nvSpPr>
      <xdr:spPr>
        <a:xfrm>
          <a:off x="19189700" y="1828292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123190</xdr:rowOff>
    </xdr:from>
    <xdr:ext cx="469900" cy="254000"/>
    <xdr:sp macro="" textlink="">
      <xdr:nvSpPr>
        <xdr:cNvPr id="775" name="n_3aveValue【庁舎】&#10;一人当たり面積"/>
        <xdr:cNvSpPr txBox="1"/>
      </xdr:nvSpPr>
      <xdr:spPr>
        <a:xfrm>
          <a:off x="18348325" y="182968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3810</xdr:rowOff>
    </xdr:from>
    <xdr:ext cx="469900" cy="259080"/>
    <xdr:sp macro="" textlink="">
      <xdr:nvSpPr>
        <xdr:cNvPr id="776" name="n_1mainValue【庁舎】&#10;一人当たり面積"/>
        <xdr:cNvSpPr txBox="1"/>
      </xdr:nvSpPr>
      <xdr:spPr>
        <a:xfrm>
          <a:off x="20027900" y="1834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146685</xdr:rowOff>
    </xdr:from>
    <xdr:ext cx="467360" cy="254000"/>
    <xdr:sp macro="" textlink="">
      <xdr:nvSpPr>
        <xdr:cNvPr id="777" name="n_2mainValue【庁舎】&#10;一人当たり面積"/>
        <xdr:cNvSpPr txBox="1"/>
      </xdr:nvSpPr>
      <xdr:spPr>
        <a:xfrm>
          <a:off x="19189700" y="1780603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158115</xdr:rowOff>
    </xdr:from>
    <xdr:ext cx="469900" cy="254000"/>
    <xdr:sp macro="" textlink="">
      <xdr:nvSpPr>
        <xdr:cNvPr id="778" name="n_3mainValue【庁舎】&#10;一人当たり面積"/>
        <xdr:cNvSpPr txBox="1"/>
      </xdr:nvSpPr>
      <xdr:spPr>
        <a:xfrm>
          <a:off x="18348325" y="178174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79" name="正方形/長方形 778"/>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80" name="正方形/長方形 779"/>
        <xdr:cNvSpPr/>
      </xdr:nvSpPr>
      <xdr:spPr>
        <a:xfrm>
          <a:off x="723900" y="19494500"/>
          <a:ext cx="365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81" name="テキスト ボックス 780"/>
        <xdr:cNvSpPr txBox="1"/>
      </xdr:nvSpPr>
      <xdr:spPr>
        <a:xfrm>
          <a:off x="800100" y="19748500"/>
          <a:ext cx="209804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ysClr val="windowText" lastClr="000000"/>
              </a:solidFill>
              <a:effectLst/>
              <a:latin typeface="ＭＳ Ｐゴシック"/>
              <a:ea typeface="ＭＳ Ｐゴシック"/>
              <a:cs typeface="+mn-cs"/>
            </a:rPr>
            <a:t>　</a:t>
          </a:r>
          <a:r>
            <a:rPr lang="ja-JP" altLang="ja-JP" sz="1300">
              <a:solidFill>
                <a:sysClr val="windowText" lastClr="000000"/>
              </a:solidFill>
              <a:effectLst/>
              <a:latin typeface="ＭＳ Ｐゴシック"/>
              <a:ea typeface="ＭＳ Ｐゴシック"/>
              <a:cs typeface="+mn-cs"/>
            </a:rPr>
            <a:t>類似団体と比較して特に有形固定資産減価償却率が高くなっている施設は</a:t>
          </a:r>
          <a:r>
            <a:rPr lang="ja-JP" altLang="en-US" sz="1300">
              <a:solidFill>
                <a:sysClr val="windowText" lastClr="000000"/>
              </a:solidFill>
              <a:effectLst/>
              <a:latin typeface="ＭＳ Ｐゴシック"/>
              <a:ea typeface="ＭＳ Ｐゴシック"/>
              <a:cs typeface="+mn-cs"/>
            </a:rPr>
            <a:t>、</a:t>
          </a:r>
          <a:r>
            <a:rPr lang="ja-JP" altLang="en-US" sz="1300">
              <a:solidFill>
                <a:sysClr val="windowText" lastClr="000000"/>
              </a:solidFill>
              <a:latin typeface="ＭＳ Ｐゴシック"/>
              <a:ea typeface="ＭＳ Ｐゴシック"/>
            </a:rPr>
            <a:t>体育館・プール</a:t>
          </a:r>
          <a:r>
            <a:rPr lang="ja-JP" altLang="ja-JP" sz="1300">
              <a:solidFill>
                <a:sysClr val="windowText" lastClr="000000"/>
              </a:solidFill>
              <a:effectLst/>
              <a:latin typeface="ＭＳ Ｐゴシック"/>
              <a:ea typeface="ＭＳ Ｐゴシック"/>
              <a:cs typeface="+mn-cs"/>
            </a:rPr>
            <a:t>及び</a:t>
          </a:r>
          <a:r>
            <a:rPr lang="ja-JP" altLang="en-US" sz="1300">
              <a:solidFill>
                <a:sysClr val="windowText" lastClr="000000"/>
              </a:solidFill>
              <a:latin typeface="ＭＳ Ｐゴシック"/>
              <a:ea typeface="ＭＳ Ｐゴシック"/>
            </a:rPr>
            <a:t>消防施設</a:t>
          </a:r>
          <a:r>
            <a:rPr lang="ja-JP" altLang="ja-JP" sz="1300">
              <a:solidFill>
                <a:sysClr val="windowText" lastClr="000000"/>
              </a:solidFill>
              <a:effectLst/>
              <a:latin typeface="ＭＳ Ｐゴシック"/>
              <a:ea typeface="ＭＳ Ｐゴシック"/>
              <a:cs typeface="+mn-cs"/>
            </a:rPr>
            <a:t>であ</a:t>
          </a:r>
          <a:r>
            <a:rPr lang="ja-JP" altLang="en-US" sz="1300">
              <a:solidFill>
                <a:sysClr val="windowText" lastClr="000000"/>
              </a:solidFill>
              <a:effectLst/>
              <a:latin typeface="ＭＳ Ｐゴシック"/>
              <a:ea typeface="ＭＳ Ｐゴシック"/>
              <a:cs typeface="+mn-cs"/>
            </a:rPr>
            <a:t>る。</a:t>
          </a:r>
          <a:endParaRPr lang="en-US" altLang="ja-JP" sz="1300">
            <a:solidFill>
              <a:sysClr val="windowText" lastClr="000000"/>
            </a:solidFill>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lang="ja-JP" altLang="en-US" sz="1300">
              <a:solidFill>
                <a:sysClr val="windowText" lastClr="000000"/>
              </a:solidFill>
              <a:latin typeface="ＭＳ Ｐゴシック"/>
              <a:ea typeface="ＭＳ Ｐゴシック"/>
            </a:rPr>
            <a:t>　体育館・プール</a:t>
          </a:r>
          <a:r>
            <a:rPr lang="ja-JP" altLang="ja-JP" sz="1300">
              <a:solidFill>
                <a:sysClr val="windowText" lastClr="000000"/>
              </a:solidFill>
              <a:effectLst/>
              <a:latin typeface="ＭＳ Ｐゴシック"/>
              <a:ea typeface="ＭＳ Ｐゴシック"/>
              <a:cs typeface="+mn-cs"/>
            </a:rPr>
            <a:t>については、経年により</a:t>
          </a:r>
          <a:r>
            <a:rPr lang="ja-JP" altLang="en-US" sz="1300">
              <a:solidFill>
                <a:sysClr val="windowText" lastClr="000000"/>
              </a:solidFill>
              <a:effectLst/>
              <a:latin typeface="ＭＳ Ｐゴシック"/>
              <a:ea typeface="ＭＳ Ｐゴシック"/>
              <a:cs typeface="+mn-cs"/>
            </a:rPr>
            <a:t>有形固定資産</a:t>
          </a:r>
          <a:r>
            <a:rPr lang="ja-JP" altLang="ja-JP" sz="1300">
              <a:solidFill>
                <a:sysClr val="windowText" lastClr="000000"/>
              </a:solidFill>
              <a:effectLst/>
              <a:latin typeface="ＭＳ Ｐゴシック"/>
              <a:ea typeface="ＭＳ Ｐゴシック"/>
              <a:cs typeface="+mn-cs"/>
            </a:rPr>
            <a:t>減価償却率が80％を超えている。一人当たり面積が増加しているのは、人口減少が一因となっており、今後は、</a:t>
          </a:r>
          <a:r>
            <a:rPr lang="ja-JP" altLang="en-US" sz="1300">
              <a:solidFill>
                <a:sysClr val="windowText" lastClr="000000"/>
              </a:solidFill>
              <a:latin typeface="ＭＳ Ｐゴシック"/>
              <a:ea typeface="ＭＳ Ｐゴシック"/>
            </a:rPr>
            <a:t>建て替えや統廃合を計画的に進めていくとともに、</a:t>
          </a:r>
          <a:r>
            <a:rPr lang="ja-JP" altLang="ja-JP" sz="1300">
              <a:solidFill>
                <a:sysClr val="windowText" lastClr="000000"/>
              </a:solidFill>
              <a:effectLst/>
              <a:latin typeface="ＭＳ Ｐゴシック"/>
              <a:ea typeface="ＭＳ Ｐゴシック"/>
              <a:cs typeface="+mn-cs"/>
            </a:rPr>
            <a:t>適</a:t>
          </a:r>
          <a:r>
            <a:rPr lang="ja-JP" altLang="ja-JP" sz="1300">
              <a:solidFill>
                <a:schemeClr val="tx1"/>
              </a:solidFill>
              <a:effectLst/>
              <a:latin typeface="ＭＳ Ｐゴシック"/>
              <a:ea typeface="ＭＳ Ｐゴシック"/>
              <a:cs typeface="+mn-cs"/>
            </a:rPr>
            <a:t>正な維持管理に努めていく。</a:t>
          </a:r>
          <a:endParaRPr lang="ja-JP" altLang="ja-JP" sz="1300">
            <a:solidFill>
              <a:schemeClr val="tx1"/>
            </a:solidFill>
            <a:effectLst/>
            <a:latin typeface="ＭＳ Ｐゴシック"/>
            <a:ea typeface="ＭＳ Ｐゴシック"/>
          </a:endParaRPr>
        </a:p>
        <a:p>
          <a:r>
            <a:rPr lang="ja-JP" altLang="en-US" sz="1300">
              <a:solidFill>
                <a:schemeClr val="tx1"/>
              </a:solidFill>
              <a:latin typeface="ＭＳ Ｐゴシック"/>
              <a:ea typeface="ＭＳ Ｐゴシック"/>
            </a:rPr>
            <a:t>　</a:t>
          </a:r>
          <a:r>
            <a:rPr lang="ja-JP" altLang="en-US" sz="1300">
              <a:solidFill>
                <a:sysClr val="windowText" lastClr="000000"/>
              </a:solidFill>
              <a:latin typeface="ＭＳ Ｐゴシック"/>
              <a:ea typeface="ＭＳ Ｐゴシック"/>
            </a:rPr>
            <a:t>また、消防施設についても</a:t>
          </a:r>
          <a:r>
            <a:rPr lang="ja-JP" altLang="en-US" sz="1300" strike="noStrike">
              <a:solidFill>
                <a:sysClr val="windowText" lastClr="000000"/>
              </a:solidFill>
              <a:latin typeface="ＭＳ Ｐゴシック"/>
              <a:ea typeface="ＭＳ Ｐゴシック"/>
            </a:rPr>
            <a:t>、</a:t>
          </a:r>
          <a:r>
            <a:rPr lang="ja-JP" altLang="en-US" sz="1300" u="none" strike="noStrike" baseline="0">
              <a:solidFill>
                <a:sysClr val="windowText" lastClr="000000"/>
              </a:solidFill>
              <a:latin typeface="ＭＳ Ｐゴシック"/>
              <a:ea typeface="ＭＳ Ｐゴシック"/>
            </a:rPr>
            <a:t>施設の老朽化が進んでいるため</a:t>
          </a:r>
          <a:r>
            <a:rPr lang="ja-JP" altLang="en-US" sz="1300">
              <a:solidFill>
                <a:sysClr val="windowText" lastClr="000000"/>
              </a:solidFill>
              <a:latin typeface="ＭＳ Ｐゴシック"/>
              <a:ea typeface="ＭＳ Ｐゴシック"/>
            </a:rPr>
            <a:t>有形固定資産減価償却率が高い値となっているほか、人口減少が一因となり</a:t>
          </a:r>
          <a:r>
            <a:rPr lang="ja-JP" altLang="ja-JP" sz="1300">
              <a:solidFill>
                <a:sysClr val="windowText" lastClr="000000"/>
              </a:solidFill>
              <a:effectLst/>
              <a:latin typeface="ＭＳ Ｐゴシック"/>
              <a:ea typeface="ＭＳ Ｐゴシック"/>
              <a:cs typeface="+mn-cs"/>
            </a:rPr>
            <a:t>一人当たり面積が増加している</a:t>
          </a:r>
          <a:r>
            <a:rPr lang="ja-JP" altLang="en-US" sz="1300">
              <a:solidFill>
                <a:sysClr val="windowText" lastClr="000000"/>
              </a:solidFill>
              <a:effectLst/>
              <a:latin typeface="ＭＳ Ｐゴシック"/>
              <a:ea typeface="ＭＳ Ｐゴシック"/>
              <a:cs typeface="+mn-cs"/>
            </a:rPr>
            <a:t>。</a:t>
          </a:r>
          <a:r>
            <a:rPr lang="ja-JP" altLang="en-US" sz="1300">
              <a:solidFill>
                <a:sysClr val="windowText" lastClr="000000"/>
              </a:solidFill>
              <a:latin typeface="ＭＳ Ｐゴシック"/>
              <a:ea typeface="ＭＳ Ｐゴシック"/>
            </a:rPr>
            <a:t>今後は、施設の更新が一定の時期に集中することのないよう、計画的な維持管理に努めていく。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19,686
19,600
161.80
9,881,870
9,342,032
334,451
6,327,377
10,401,613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08720" cy="259080"/>
    <xdr:sp macro="" textlink="">
      <xdr:nvSpPr>
        <xdr:cNvPr id="29" name="テキスト ボックス 28"/>
        <xdr:cNvSpPr txBox="1"/>
      </xdr:nvSpPr>
      <xdr:spPr>
        <a:xfrm>
          <a:off x="762000" y="3009900"/>
          <a:ext cx="8808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0680" cy="251460"/>
    <xdr:sp macro="" textlink="">
      <xdr:nvSpPr>
        <xdr:cNvPr id="30" name="テキスト ボックス 29"/>
        <xdr:cNvSpPr txBox="1"/>
      </xdr:nvSpPr>
      <xdr:spPr>
        <a:xfrm>
          <a:off x="762000" y="3263900"/>
          <a:ext cx="9250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6275" cy="248920"/>
    <xdr:sp macro="" textlink="">
      <xdr:nvSpPr>
        <xdr:cNvPr id="31" name="テキスト ボックス 30"/>
        <xdr:cNvSpPr txBox="1"/>
      </xdr:nvSpPr>
      <xdr:spPr>
        <a:xfrm>
          <a:off x="762000" y="3517900"/>
          <a:ext cx="57562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2995" cy="259080"/>
    <xdr:sp macro="" textlink="">
      <xdr:nvSpPr>
        <xdr:cNvPr id="32" name="テキスト ボックス 31"/>
        <xdr:cNvSpPr txBox="1"/>
      </xdr:nvSpPr>
      <xdr:spPr>
        <a:xfrm>
          <a:off x="762000" y="3771900"/>
          <a:ext cx="8722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58840" cy="259080"/>
    <xdr:sp macro="" textlink="">
      <xdr:nvSpPr>
        <xdr:cNvPr id="33" name="テキスト ボックス 32"/>
        <xdr:cNvSpPr txBox="1"/>
      </xdr:nvSpPr>
      <xdr:spPr>
        <a:xfrm>
          <a:off x="762000" y="4025900"/>
          <a:ext cx="5958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08010" cy="259080"/>
    <xdr:sp macro="" textlink="">
      <xdr:nvSpPr>
        <xdr:cNvPr id="34" name="テキスト ボックス 33"/>
        <xdr:cNvSpPr txBox="1"/>
      </xdr:nvSpPr>
      <xdr:spPr>
        <a:xfrm>
          <a:off x="762000" y="4279900"/>
          <a:ext cx="820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2245" cy="250190"/>
    <xdr:sp macro="" textlink="">
      <xdr:nvSpPr>
        <xdr:cNvPr id="35" name="テキスト ボックス 34"/>
        <xdr:cNvSpPr txBox="1"/>
      </xdr:nvSpPr>
      <xdr:spPr>
        <a:xfrm>
          <a:off x="762000" y="4533900"/>
          <a:ext cx="1822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0000" cy="308610"/>
    <xdr:sp macro="" textlink="">
      <xdr:nvSpPr>
        <xdr:cNvPr id="37" name="テキスト ボックス 36"/>
        <xdr:cNvSpPr txBox="1"/>
      </xdr:nvSpPr>
      <xdr:spPr>
        <a:xfrm>
          <a:off x="1776730" y="5378450"/>
          <a:ext cx="12700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7665" cy="358775"/>
    <xdr:sp macro="" textlink="">
      <xdr:nvSpPr>
        <xdr:cNvPr id="38" name="テキスト ボックス 37"/>
        <xdr:cNvSpPr txBox="1"/>
      </xdr:nvSpPr>
      <xdr:spPr>
        <a:xfrm>
          <a:off x="317627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Ｐゴシック"/>
              <a:ea typeface="ＭＳ Ｐゴシック"/>
              <a:cs typeface="+mn-cs"/>
            </a:rPr>
            <a:t>　人口が年々減少する中、全国平均を上回る高齢化率（平成30年末34.4％）に加え、町内に中心となる産業基盤がないた</a:t>
          </a:r>
          <a:r>
            <a:rPr kumimoji="1" lang="ja-JP" altLang="ja-JP" sz="1300">
              <a:solidFill>
                <a:sysClr val="windowText" lastClr="000000"/>
              </a:solidFill>
              <a:effectLst/>
              <a:latin typeface="ＭＳ Ｐゴシック"/>
              <a:ea typeface="ＭＳ Ｐゴシック"/>
              <a:cs typeface="+mn-cs"/>
            </a:rPr>
            <a:t>め、</a:t>
          </a:r>
          <a:r>
            <a:rPr kumimoji="1" lang="ja-JP" altLang="en-US" sz="1300">
              <a:solidFill>
                <a:sysClr val="windowText" lastClr="000000"/>
              </a:solidFill>
              <a:effectLst/>
              <a:latin typeface="ＭＳ Ｐゴシック"/>
              <a:ea typeface="ＭＳ Ｐゴシック"/>
              <a:cs typeface="+mn-cs"/>
            </a:rPr>
            <a:t>平成30</a:t>
          </a:r>
          <a:r>
            <a:rPr kumimoji="1" lang="ja-JP" altLang="ja-JP" sz="1300">
              <a:solidFill>
                <a:sysClr val="windowText" lastClr="000000"/>
              </a:solidFill>
              <a:effectLst/>
              <a:latin typeface="ＭＳ Ｐゴシック"/>
              <a:ea typeface="ＭＳ Ｐゴシック"/>
              <a:cs typeface="+mn-cs"/>
            </a:rPr>
            <a:t>年度決算</a:t>
          </a:r>
          <a:r>
            <a:rPr kumimoji="1" lang="ja-JP" altLang="en-US" sz="1300">
              <a:solidFill>
                <a:sysClr val="windowText" lastClr="000000"/>
              </a:solidFill>
              <a:effectLst/>
              <a:latin typeface="ＭＳ Ｐゴシック"/>
              <a:ea typeface="ＭＳ Ｐゴシック"/>
              <a:cs typeface="+mn-cs"/>
            </a:rPr>
            <a:t>における</a:t>
          </a:r>
          <a:r>
            <a:rPr kumimoji="1" lang="ja-JP" altLang="ja-JP" sz="1300">
              <a:solidFill>
                <a:sysClr val="windowText" lastClr="000000"/>
              </a:solidFill>
              <a:effectLst/>
              <a:latin typeface="ＭＳ Ｐゴシック"/>
              <a:ea typeface="ＭＳ Ｐゴシック"/>
              <a:cs typeface="+mn-cs"/>
            </a:rPr>
            <a:t>町税の歳入に占める割合は20.5％と低く、財政力指数は類似団体平均を大きく下回</a:t>
          </a:r>
          <a:r>
            <a:rPr kumimoji="1" lang="ja-JP" altLang="en-US" sz="1300">
              <a:solidFill>
                <a:sysClr val="windowText" lastClr="000000"/>
              </a:solidFill>
              <a:effectLst/>
              <a:latin typeface="ＭＳ Ｐゴシック"/>
              <a:ea typeface="ＭＳ Ｐゴシック"/>
              <a:cs typeface="+mn-cs"/>
            </a:rPr>
            <a:t>っている</a:t>
          </a:r>
          <a:r>
            <a:rPr kumimoji="1" lang="ja-JP" altLang="ja-JP" sz="1300">
              <a:solidFill>
                <a:sysClr val="windowText" lastClr="000000"/>
              </a:solidFill>
              <a:effectLst/>
              <a:latin typeface="ＭＳ Ｐゴシック"/>
              <a:ea typeface="ＭＳ Ｐゴシック"/>
              <a:cs typeface="+mn-cs"/>
            </a:rPr>
            <a:t>。</a:t>
          </a:r>
          <a:endParaRPr lang="ja-JP" altLang="ja-JP" sz="1300">
            <a:solidFill>
              <a:sysClr val="windowText" lastClr="000000"/>
            </a:solidFill>
            <a:effectLst/>
            <a:latin typeface="ＭＳ Ｐゴシック"/>
            <a:ea typeface="ＭＳ Ｐゴシック"/>
          </a:endParaRPr>
        </a:p>
        <a:p>
          <a:r>
            <a:rPr kumimoji="1" lang="ja-JP" altLang="ja-JP" sz="1300">
              <a:solidFill>
                <a:srgbClr val="0070C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今後も引き続き徴収強化等により歳入確保に努め</a:t>
          </a:r>
          <a:r>
            <a:rPr kumimoji="1" lang="ja-JP" altLang="en-US" sz="1300">
              <a:solidFill>
                <a:sysClr val="windowText" lastClr="000000"/>
              </a:solidFill>
              <a:effectLst/>
              <a:latin typeface="ＭＳ Ｐゴシック"/>
              <a:ea typeface="ＭＳ Ｐゴシック"/>
              <a:cs typeface="+mn-cs"/>
            </a:rPr>
            <a:t>るとともに</a:t>
          </a:r>
          <a:r>
            <a:rPr kumimoji="1" lang="ja-JP" altLang="ja-JP" sz="1300">
              <a:solidFill>
                <a:sysClr val="windowText" lastClr="000000"/>
              </a:solidFill>
              <a:effectLst/>
              <a:latin typeface="ＭＳ Ｐゴシック"/>
              <a:ea typeface="ＭＳ Ｐゴシック"/>
              <a:cs typeface="+mn-cs"/>
            </a:rPr>
            <a:t>、経常経費の支出を抑制し、財政基盤の強化に努める。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6" name="テキスト ボックス 55"/>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8" name="テキスト ボックス 57"/>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106045</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953000" y="627824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1460"/>
    <xdr:sp macro="" textlink="">
      <xdr:nvSpPr>
        <xdr:cNvPr id="67" name="財政力最小値テキスト"/>
        <xdr:cNvSpPr txBox="1"/>
      </xdr:nvSpPr>
      <xdr:spPr>
        <a:xfrm>
          <a:off x="5041900" y="7767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20955</xdr:rowOff>
    </xdr:from>
    <xdr:ext cx="762000" cy="248285"/>
    <xdr:sp macro="" textlink="">
      <xdr:nvSpPr>
        <xdr:cNvPr id="69" name="財政力最大値テキスト"/>
        <xdr:cNvSpPr txBox="1"/>
      </xdr:nvSpPr>
      <xdr:spPr>
        <a:xfrm>
          <a:off x="5041900" y="6021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106045</xdr:rowOff>
    </xdr:from>
    <xdr:to xmlns:xdr="http://schemas.openxmlformats.org/drawingml/2006/spreadsheetDrawing">
      <xdr:col>24</xdr:col>
      <xdr:colOff>12700</xdr:colOff>
      <xdr:row>36</xdr:row>
      <xdr:rowOff>106045</xdr:rowOff>
    </xdr:to>
    <xdr:cxnSp macro="">
      <xdr:nvCxnSpPr>
        <xdr:cNvPr id="70" name="直線コネクタ 69"/>
        <xdr:cNvCxnSpPr/>
      </xdr:nvCxnSpPr>
      <xdr:spPr>
        <a:xfrm>
          <a:off x="4864100" y="627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10160</xdr:rowOff>
    </xdr:from>
    <xdr:to xmlns:xdr="http://schemas.openxmlformats.org/drawingml/2006/spreadsheetDrawing">
      <xdr:col>23</xdr:col>
      <xdr:colOff>133350</xdr:colOff>
      <xdr:row>44</xdr:row>
      <xdr:rowOff>10160</xdr:rowOff>
    </xdr:to>
    <xdr:cxnSp macro="">
      <xdr:nvCxnSpPr>
        <xdr:cNvPr id="71" name="直線コネクタ 70"/>
        <xdr:cNvCxnSpPr/>
      </xdr:nvCxnSpPr>
      <xdr:spPr>
        <a:xfrm>
          <a:off x="4114800" y="75539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146050</xdr:rowOff>
    </xdr:from>
    <xdr:ext cx="762000" cy="248920"/>
    <xdr:sp macro="" textlink="">
      <xdr:nvSpPr>
        <xdr:cNvPr id="72" name="財政力平均値テキスト"/>
        <xdr:cNvSpPr txBox="1"/>
      </xdr:nvSpPr>
      <xdr:spPr>
        <a:xfrm>
          <a:off x="5041900" y="717550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129540</xdr:rowOff>
    </xdr:from>
    <xdr:to xmlns:xdr="http://schemas.openxmlformats.org/drawingml/2006/spreadsheetDrawing">
      <xdr:col>23</xdr:col>
      <xdr:colOff>184150</xdr:colOff>
      <xdr:row>43</xdr:row>
      <xdr:rowOff>59690</xdr:rowOff>
    </xdr:to>
    <xdr:sp macro="" textlink="">
      <xdr:nvSpPr>
        <xdr:cNvPr id="73" name="フローチャート: 判断 72"/>
        <xdr:cNvSpPr/>
      </xdr:nvSpPr>
      <xdr:spPr>
        <a:xfrm>
          <a:off x="49022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10160</xdr:rowOff>
    </xdr:from>
    <xdr:to xmlns:xdr="http://schemas.openxmlformats.org/drawingml/2006/spreadsheetDrawing">
      <xdr:col>19</xdr:col>
      <xdr:colOff>133350</xdr:colOff>
      <xdr:row>44</xdr:row>
      <xdr:rowOff>10160</xdr:rowOff>
    </xdr:to>
    <xdr:cxnSp macro="">
      <xdr:nvCxnSpPr>
        <xdr:cNvPr id="74" name="直線コネクタ 73"/>
        <xdr:cNvCxnSpPr/>
      </xdr:nvCxnSpPr>
      <xdr:spPr>
        <a:xfrm>
          <a:off x="3225800" y="7553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129540</xdr:rowOff>
    </xdr:from>
    <xdr:to xmlns:xdr="http://schemas.openxmlformats.org/drawingml/2006/spreadsheetDrawing">
      <xdr:col>19</xdr:col>
      <xdr:colOff>184150</xdr:colOff>
      <xdr:row>43</xdr:row>
      <xdr:rowOff>59690</xdr:rowOff>
    </xdr:to>
    <xdr:sp macro="" textlink="">
      <xdr:nvSpPr>
        <xdr:cNvPr id="75" name="フローチャート: 判断 74"/>
        <xdr:cNvSpPr/>
      </xdr:nvSpPr>
      <xdr:spPr>
        <a:xfrm>
          <a:off x="4064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69850</xdr:rowOff>
    </xdr:from>
    <xdr:ext cx="736600" cy="259080"/>
    <xdr:sp macro="" textlink="">
      <xdr:nvSpPr>
        <xdr:cNvPr id="76" name="テキスト ボックス 75"/>
        <xdr:cNvSpPr txBox="1"/>
      </xdr:nvSpPr>
      <xdr:spPr>
        <a:xfrm>
          <a:off x="3733800" y="7099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164465</xdr:rowOff>
    </xdr:from>
    <xdr:to xmlns:xdr="http://schemas.openxmlformats.org/drawingml/2006/spreadsheetDrawing">
      <xdr:col>15</xdr:col>
      <xdr:colOff>82550</xdr:colOff>
      <xdr:row>44</xdr:row>
      <xdr:rowOff>10160</xdr:rowOff>
    </xdr:to>
    <xdr:cxnSp macro="">
      <xdr:nvCxnSpPr>
        <xdr:cNvPr id="77" name="直線コネクタ 76"/>
        <xdr:cNvCxnSpPr/>
      </xdr:nvCxnSpPr>
      <xdr:spPr>
        <a:xfrm>
          <a:off x="2336800" y="75368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146685</xdr:rowOff>
    </xdr:from>
    <xdr:to xmlns:xdr="http://schemas.openxmlformats.org/drawingml/2006/spreadsheetDrawing">
      <xdr:col>15</xdr:col>
      <xdr:colOff>133350</xdr:colOff>
      <xdr:row>43</xdr:row>
      <xdr:rowOff>76835</xdr:rowOff>
    </xdr:to>
    <xdr:sp macro="" textlink="">
      <xdr:nvSpPr>
        <xdr:cNvPr id="78" name="フローチャート: 判断 77"/>
        <xdr:cNvSpPr/>
      </xdr:nvSpPr>
      <xdr:spPr>
        <a:xfrm>
          <a:off x="3175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86995</xdr:rowOff>
    </xdr:from>
    <xdr:ext cx="759460" cy="250825"/>
    <xdr:sp macro="" textlink="">
      <xdr:nvSpPr>
        <xdr:cNvPr id="79" name="テキスト ボックス 78"/>
        <xdr:cNvSpPr txBox="1"/>
      </xdr:nvSpPr>
      <xdr:spPr>
        <a:xfrm>
          <a:off x="2844800" y="71164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164465</xdr:rowOff>
    </xdr:from>
    <xdr:to xmlns:xdr="http://schemas.openxmlformats.org/drawingml/2006/spreadsheetDrawing">
      <xdr:col>11</xdr:col>
      <xdr:colOff>31750</xdr:colOff>
      <xdr:row>43</xdr:row>
      <xdr:rowOff>164465</xdr:rowOff>
    </xdr:to>
    <xdr:cxnSp macro="">
      <xdr:nvCxnSpPr>
        <xdr:cNvPr id="80" name="直線コネクタ 79"/>
        <xdr:cNvCxnSpPr/>
      </xdr:nvCxnSpPr>
      <xdr:spPr>
        <a:xfrm>
          <a:off x="1447800" y="75368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59460" cy="251460"/>
    <xdr:sp macro="" textlink="">
      <xdr:nvSpPr>
        <xdr:cNvPr id="82" name="テキスト ボックス 81"/>
        <xdr:cNvSpPr txBox="1"/>
      </xdr:nvSpPr>
      <xdr:spPr>
        <a:xfrm>
          <a:off x="1955800" y="69443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25400</xdr:rowOff>
    </xdr:from>
    <xdr:to xmlns:xdr="http://schemas.openxmlformats.org/drawingml/2006/spreadsheetDrawing">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137160</xdr:rowOff>
    </xdr:from>
    <xdr:ext cx="759460" cy="259080"/>
    <xdr:sp macro="" textlink="">
      <xdr:nvSpPr>
        <xdr:cNvPr id="84" name="テキスト ボックス 83"/>
        <xdr:cNvSpPr txBox="1"/>
      </xdr:nvSpPr>
      <xdr:spPr>
        <a:xfrm>
          <a:off x="1066800" y="68237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130810</xdr:rowOff>
    </xdr:from>
    <xdr:to xmlns:xdr="http://schemas.openxmlformats.org/drawingml/2006/spreadsheetDrawing">
      <xdr:col>23</xdr:col>
      <xdr:colOff>184150</xdr:colOff>
      <xdr:row>44</xdr:row>
      <xdr:rowOff>60960</xdr:rowOff>
    </xdr:to>
    <xdr:sp macro="" textlink="">
      <xdr:nvSpPr>
        <xdr:cNvPr id="90" name="楕円 89"/>
        <xdr:cNvSpPr/>
      </xdr:nvSpPr>
      <xdr:spPr>
        <a:xfrm>
          <a:off x="49022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102870</xdr:rowOff>
    </xdr:from>
    <xdr:ext cx="762000" cy="259080"/>
    <xdr:sp macro="" textlink="">
      <xdr:nvSpPr>
        <xdr:cNvPr id="91" name="財政力該当値テキスト"/>
        <xdr:cNvSpPr txBox="1"/>
      </xdr:nvSpPr>
      <xdr:spPr>
        <a:xfrm>
          <a:off x="5041900" y="747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130810</xdr:rowOff>
    </xdr:from>
    <xdr:to xmlns:xdr="http://schemas.openxmlformats.org/drawingml/2006/spreadsheetDrawing">
      <xdr:col>19</xdr:col>
      <xdr:colOff>184150</xdr:colOff>
      <xdr:row>44</xdr:row>
      <xdr:rowOff>60960</xdr:rowOff>
    </xdr:to>
    <xdr:sp macro="" textlink="">
      <xdr:nvSpPr>
        <xdr:cNvPr id="92" name="楕円 91"/>
        <xdr:cNvSpPr/>
      </xdr:nvSpPr>
      <xdr:spPr>
        <a:xfrm>
          <a:off x="40640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45720</xdr:rowOff>
    </xdr:from>
    <xdr:ext cx="736600" cy="259080"/>
    <xdr:sp macro="" textlink="">
      <xdr:nvSpPr>
        <xdr:cNvPr id="93" name="テキスト ボックス 92"/>
        <xdr:cNvSpPr txBox="1"/>
      </xdr:nvSpPr>
      <xdr:spPr>
        <a:xfrm>
          <a:off x="3733800" y="7589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130810</xdr:rowOff>
    </xdr:from>
    <xdr:to xmlns:xdr="http://schemas.openxmlformats.org/drawingml/2006/spreadsheetDrawing">
      <xdr:col>15</xdr:col>
      <xdr:colOff>133350</xdr:colOff>
      <xdr:row>44</xdr:row>
      <xdr:rowOff>60960</xdr:rowOff>
    </xdr:to>
    <xdr:sp macro="" textlink="">
      <xdr:nvSpPr>
        <xdr:cNvPr id="94" name="楕円 93"/>
        <xdr:cNvSpPr/>
      </xdr:nvSpPr>
      <xdr:spPr>
        <a:xfrm>
          <a:off x="3175000" y="750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45720</xdr:rowOff>
    </xdr:from>
    <xdr:ext cx="759460" cy="259080"/>
    <xdr:sp macro="" textlink="">
      <xdr:nvSpPr>
        <xdr:cNvPr id="95" name="テキスト ボックス 94"/>
        <xdr:cNvSpPr txBox="1"/>
      </xdr:nvSpPr>
      <xdr:spPr>
        <a:xfrm>
          <a:off x="2844800" y="75895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96" name="楕円 95"/>
        <xdr:cNvSpPr/>
      </xdr:nvSpPr>
      <xdr:spPr>
        <a:xfrm>
          <a:off x="2286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29210</xdr:rowOff>
    </xdr:from>
    <xdr:ext cx="759460" cy="251460"/>
    <xdr:sp macro="" textlink="">
      <xdr:nvSpPr>
        <xdr:cNvPr id="97" name="テキスト ボックス 96"/>
        <xdr:cNvSpPr txBox="1"/>
      </xdr:nvSpPr>
      <xdr:spPr>
        <a:xfrm>
          <a:off x="1955800" y="757301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113665</xdr:rowOff>
    </xdr:from>
    <xdr:to xmlns:xdr="http://schemas.openxmlformats.org/drawingml/2006/spreadsheetDrawing">
      <xdr:col>7</xdr:col>
      <xdr:colOff>31750</xdr:colOff>
      <xdr:row>44</xdr:row>
      <xdr:rowOff>43815</xdr:rowOff>
    </xdr:to>
    <xdr:sp macro="" textlink="">
      <xdr:nvSpPr>
        <xdr:cNvPr id="98" name="楕円 97"/>
        <xdr:cNvSpPr/>
      </xdr:nvSpPr>
      <xdr:spPr>
        <a:xfrm>
          <a:off x="1397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29210</xdr:rowOff>
    </xdr:from>
    <xdr:ext cx="759460" cy="251460"/>
    <xdr:sp macro="" textlink="">
      <xdr:nvSpPr>
        <xdr:cNvPr id="99" name="テキスト ボックス 98"/>
        <xdr:cNvSpPr txBox="1"/>
      </xdr:nvSpPr>
      <xdr:spPr>
        <a:xfrm>
          <a:off x="1066800" y="757301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5125" cy="353060"/>
    <xdr:sp macro="" textlink="">
      <xdr:nvSpPr>
        <xdr:cNvPr id="102" name="テキスト ボックス 101"/>
        <xdr:cNvSpPr txBox="1"/>
      </xdr:nvSpPr>
      <xdr:spPr>
        <a:xfrm>
          <a:off x="3259455" y="9163050"/>
          <a:ext cx="163512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ysClr val="windowText" lastClr="000000"/>
              </a:solidFill>
              <a:effectLst/>
              <a:latin typeface="ＭＳ Ｐゴシック"/>
              <a:ea typeface="ＭＳ Ｐゴシック"/>
              <a:cs typeface="+mn-cs"/>
            </a:rPr>
            <a:t>　扶助費は子育て支援施策の充実により、保育事業の施設型給付費が増加し、補助費等は水道事業会計等への補助により増加している</a:t>
          </a:r>
          <a:r>
            <a:rPr kumimoji="1" lang="ja-JP" altLang="en-US" sz="1300">
              <a:solidFill>
                <a:sysClr val="windowText" lastClr="000000"/>
              </a:solidFill>
              <a:effectLst/>
              <a:latin typeface="ＭＳ Ｐゴシック"/>
              <a:ea typeface="ＭＳ Ｐゴシック"/>
              <a:cs typeface="+mn-cs"/>
            </a:rPr>
            <a:t>。一方</a:t>
          </a:r>
          <a:r>
            <a:rPr kumimoji="1" lang="ja-JP" altLang="ja-JP" sz="1300">
              <a:solidFill>
                <a:sysClr val="windowText" lastClr="000000"/>
              </a:solidFill>
              <a:effectLst/>
              <a:latin typeface="ＭＳ Ｐゴシック"/>
              <a:ea typeface="ＭＳ Ｐゴシック"/>
              <a:cs typeface="+mn-cs"/>
            </a:rPr>
            <a:t>、公債費は</a:t>
          </a:r>
          <a:r>
            <a:rPr kumimoji="1" lang="ja-JP" altLang="en-US" sz="1300">
              <a:solidFill>
                <a:sysClr val="windowText" lastClr="000000"/>
              </a:solidFill>
              <a:effectLst/>
              <a:latin typeface="ＭＳ Ｐゴシック"/>
              <a:ea typeface="ＭＳ Ｐゴシック"/>
              <a:cs typeface="+mn-cs"/>
            </a:rPr>
            <a:t>町村</a:t>
          </a:r>
          <a:r>
            <a:rPr kumimoji="1" lang="ja-JP" altLang="ja-JP" sz="1300">
              <a:solidFill>
                <a:sysClr val="windowText" lastClr="000000"/>
              </a:solidFill>
              <a:effectLst/>
              <a:latin typeface="ＭＳ Ｐゴシック"/>
              <a:ea typeface="ＭＳ Ｐゴシック"/>
              <a:cs typeface="+mn-cs"/>
            </a:rPr>
            <a:t>合併</a:t>
          </a:r>
          <a:r>
            <a:rPr kumimoji="1" lang="ja-JP" altLang="en-US" sz="1300">
              <a:solidFill>
                <a:sysClr val="windowText" lastClr="000000"/>
              </a:solidFill>
              <a:effectLst/>
              <a:latin typeface="ＭＳ Ｐゴシック"/>
              <a:ea typeface="ＭＳ Ｐゴシック"/>
              <a:cs typeface="+mn-cs"/>
            </a:rPr>
            <a:t>以前</a:t>
          </a:r>
          <a:r>
            <a:rPr kumimoji="1" lang="ja-JP" altLang="ja-JP" sz="1300">
              <a:solidFill>
                <a:sysClr val="windowText" lastClr="000000"/>
              </a:solidFill>
              <a:effectLst/>
              <a:latin typeface="ＭＳ Ｐゴシック"/>
              <a:ea typeface="ＭＳ Ｐゴシック"/>
              <a:cs typeface="+mn-cs"/>
            </a:rPr>
            <a:t>に発行した</a:t>
          </a:r>
          <a:r>
            <a:rPr kumimoji="1" lang="ja-JP" altLang="en-US" sz="1300">
              <a:solidFill>
                <a:sysClr val="windowText" lastClr="000000"/>
              </a:solidFill>
              <a:effectLst/>
              <a:latin typeface="ＭＳ Ｐゴシック"/>
              <a:ea typeface="ＭＳ Ｐゴシック"/>
              <a:cs typeface="+mn-cs"/>
            </a:rPr>
            <a:t>町</a:t>
          </a:r>
          <a:r>
            <a:rPr kumimoji="1" lang="ja-JP" altLang="ja-JP" sz="1300">
              <a:solidFill>
                <a:sysClr val="windowText" lastClr="000000"/>
              </a:solidFill>
              <a:effectLst/>
              <a:latin typeface="ＭＳ Ｐゴシック"/>
              <a:ea typeface="ＭＳ Ｐゴシック"/>
              <a:cs typeface="+mn-cs"/>
            </a:rPr>
            <a:t>債の多くが償還終了を迎えて減少している。これにより、経常収支比率は前年度より2.3ポイント上昇し、類似団体平均を1.5ポイント上回っている。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今後も普通交付税の合併算定替え縮減等により経常一般財源が減少することから、行財政運営の合理化・効率化を推進し、経常経費の削減に努める。</a:t>
          </a:r>
        </a:p>
      </xdr:txBody>
    </xdr:sp>
    <xdr:clientData/>
  </xdr:twoCellAnchor>
  <xdr:oneCellAnchor>
    <xdr:from xmlns:xdr="http://schemas.openxmlformats.org/drawingml/2006/spreadsheetDrawing">
      <xdr:col>3</xdr:col>
      <xdr:colOff>95250</xdr:colOff>
      <xdr:row>54</xdr:row>
      <xdr:rowOff>139700</xdr:rowOff>
    </xdr:from>
    <xdr:ext cx="295910" cy="225425"/>
    <xdr:sp macro="" textlink="">
      <xdr:nvSpPr>
        <xdr:cNvPr id="113" name="テキスト ボックス 112"/>
        <xdr:cNvSpPr txBox="1"/>
      </xdr:nvSpPr>
      <xdr:spPr>
        <a:xfrm>
          <a:off x="723900" y="939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5" name="テキスト ボックス 114"/>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3" name="テキスト ボックス 122"/>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114935</xdr:rowOff>
    </xdr:from>
    <xdr:to xmlns:xdr="http://schemas.openxmlformats.org/drawingml/2006/spreadsheetDrawing">
      <xdr:col>23</xdr:col>
      <xdr:colOff>133350</xdr:colOff>
      <xdr:row>65</xdr:row>
      <xdr:rowOff>167005</xdr:rowOff>
    </xdr:to>
    <xdr:cxnSp macro="">
      <xdr:nvCxnSpPr>
        <xdr:cNvPr id="127" name="直線コネクタ 126"/>
        <xdr:cNvCxnSpPr/>
      </xdr:nvCxnSpPr>
      <xdr:spPr>
        <a:xfrm flipV="1">
          <a:off x="4953000" y="10230485"/>
          <a:ext cx="0" cy="1080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139065</xdr:rowOff>
    </xdr:from>
    <xdr:ext cx="762000" cy="259080"/>
    <xdr:sp macro="" textlink="">
      <xdr:nvSpPr>
        <xdr:cNvPr id="128" name="財政構造の弾力性最小値テキスト"/>
        <xdr:cNvSpPr txBox="1"/>
      </xdr:nvSpPr>
      <xdr:spPr>
        <a:xfrm>
          <a:off x="50419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167005</xdr:rowOff>
    </xdr:from>
    <xdr:to xmlns:xdr="http://schemas.openxmlformats.org/drawingml/2006/spreadsheetDrawing">
      <xdr:col>24</xdr:col>
      <xdr:colOff>12700</xdr:colOff>
      <xdr:row>65</xdr:row>
      <xdr:rowOff>167005</xdr:rowOff>
    </xdr:to>
    <xdr:cxnSp macro="">
      <xdr:nvCxnSpPr>
        <xdr:cNvPr id="129" name="直線コネクタ 128"/>
        <xdr:cNvCxnSpPr/>
      </xdr:nvCxnSpPr>
      <xdr:spPr>
        <a:xfrm>
          <a:off x="4864100" y="1131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29845</xdr:rowOff>
    </xdr:from>
    <xdr:ext cx="762000" cy="250825"/>
    <xdr:sp macro="" textlink="">
      <xdr:nvSpPr>
        <xdr:cNvPr id="130" name="財政構造の弾力性最大値テキスト"/>
        <xdr:cNvSpPr txBox="1"/>
      </xdr:nvSpPr>
      <xdr:spPr>
        <a:xfrm>
          <a:off x="5041900" y="99739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114935</xdr:rowOff>
    </xdr:from>
    <xdr:to xmlns:xdr="http://schemas.openxmlformats.org/drawingml/2006/spreadsheetDrawing">
      <xdr:col>24</xdr:col>
      <xdr:colOff>12700</xdr:colOff>
      <xdr:row>59</xdr:row>
      <xdr:rowOff>114935</xdr:rowOff>
    </xdr:to>
    <xdr:cxnSp macro="">
      <xdr:nvCxnSpPr>
        <xdr:cNvPr id="131" name="直線コネクタ 130"/>
        <xdr:cNvCxnSpPr/>
      </xdr:nvCxnSpPr>
      <xdr:spPr>
        <a:xfrm>
          <a:off x="4864100" y="1023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85090</xdr:rowOff>
    </xdr:from>
    <xdr:to xmlns:xdr="http://schemas.openxmlformats.org/drawingml/2006/spreadsheetDrawing">
      <xdr:col>23</xdr:col>
      <xdr:colOff>133350</xdr:colOff>
      <xdr:row>64</xdr:row>
      <xdr:rowOff>24765</xdr:rowOff>
    </xdr:to>
    <xdr:cxnSp macro="">
      <xdr:nvCxnSpPr>
        <xdr:cNvPr id="132" name="直線コネクタ 131"/>
        <xdr:cNvCxnSpPr/>
      </xdr:nvCxnSpPr>
      <xdr:spPr>
        <a:xfrm>
          <a:off x="4114800" y="1088644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89535</xdr:rowOff>
    </xdr:from>
    <xdr:ext cx="762000" cy="248285"/>
    <xdr:sp macro="" textlink="">
      <xdr:nvSpPr>
        <xdr:cNvPr id="133" name="財政構造の弾力性平均値テキスト"/>
        <xdr:cNvSpPr txBox="1"/>
      </xdr:nvSpPr>
      <xdr:spPr>
        <a:xfrm>
          <a:off x="5041900" y="1071943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73025</xdr:rowOff>
    </xdr:from>
    <xdr:to xmlns:xdr="http://schemas.openxmlformats.org/drawingml/2006/spreadsheetDrawing">
      <xdr:col>23</xdr:col>
      <xdr:colOff>184150</xdr:colOff>
      <xdr:row>64</xdr:row>
      <xdr:rowOff>3175</xdr:rowOff>
    </xdr:to>
    <xdr:sp macro="" textlink="">
      <xdr:nvSpPr>
        <xdr:cNvPr id="134" name="フローチャート: 判断 133"/>
        <xdr:cNvSpPr/>
      </xdr:nvSpPr>
      <xdr:spPr>
        <a:xfrm>
          <a:off x="49022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27305</xdr:rowOff>
    </xdr:from>
    <xdr:to xmlns:xdr="http://schemas.openxmlformats.org/drawingml/2006/spreadsheetDrawing">
      <xdr:col>19</xdr:col>
      <xdr:colOff>133350</xdr:colOff>
      <xdr:row>63</xdr:row>
      <xdr:rowOff>85090</xdr:rowOff>
    </xdr:to>
    <xdr:cxnSp macro="">
      <xdr:nvCxnSpPr>
        <xdr:cNvPr id="135" name="直線コネクタ 134"/>
        <xdr:cNvCxnSpPr/>
      </xdr:nvCxnSpPr>
      <xdr:spPr>
        <a:xfrm>
          <a:off x="3225800" y="1082865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53975</xdr:rowOff>
    </xdr:from>
    <xdr:to xmlns:xdr="http://schemas.openxmlformats.org/drawingml/2006/spreadsheetDrawing">
      <xdr:col>19</xdr:col>
      <xdr:colOff>184150</xdr:colOff>
      <xdr:row>63</xdr:row>
      <xdr:rowOff>155575</xdr:rowOff>
    </xdr:to>
    <xdr:sp macro="" textlink="">
      <xdr:nvSpPr>
        <xdr:cNvPr id="136" name="フローチャート: 判断 135"/>
        <xdr:cNvSpPr/>
      </xdr:nvSpPr>
      <xdr:spPr>
        <a:xfrm>
          <a:off x="40640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140335</xdr:rowOff>
    </xdr:from>
    <xdr:ext cx="736600" cy="259080"/>
    <xdr:sp macro="" textlink="">
      <xdr:nvSpPr>
        <xdr:cNvPr id="137" name="テキスト ボックス 136"/>
        <xdr:cNvSpPr txBox="1"/>
      </xdr:nvSpPr>
      <xdr:spPr>
        <a:xfrm>
          <a:off x="3733800" y="10941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27305</xdr:rowOff>
    </xdr:from>
    <xdr:to xmlns:xdr="http://schemas.openxmlformats.org/drawingml/2006/spreadsheetDrawing">
      <xdr:col>15</xdr:col>
      <xdr:colOff>82550</xdr:colOff>
      <xdr:row>63</xdr:row>
      <xdr:rowOff>36830</xdr:rowOff>
    </xdr:to>
    <xdr:cxnSp macro="">
      <xdr:nvCxnSpPr>
        <xdr:cNvPr id="138" name="直線コネクタ 137"/>
        <xdr:cNvCxnSpPr/>
      </xdr:nvCxnSpPr>
      <xdr:spPr>
        <a:xfrm flipV="1">
          <a:off x="2336800" y="108286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10160</xdr:rowOff>
    </xdr:from>
    <xdr:to xmlns:xdr="http://schemas.openxmlformats.org/drawingml/2006/spreadsheetDrawing">
      <xdr:col>15</xdr:col>
      <xdr:colOff>133350</xdr:colOff>
      <xdr:row>63</xdr:row>
      <xdr:rowOff>111760</xdr:rowOff>
    </xdr:to>
    <xdr:sp macro="" textlink="">
      <xdr:nvSpPr>
        <xdr:cNvPr id="139" name="フローチャート: 判断 138"/>
        <xdr:cNvSpPr/>
      </xdr:nvSpPr>
      <xdr:spPr>
        <a:xfrm>
          <a:off x="3175000" y="1081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96520</xdr:rowOff>
    </xdr:from>
    <xdr:ext cx="759460" cy="259080"/>
    <xdr:sp macro="" textlink="">
      <xdr:nvSpPr>
        <xdr:cNvPr id="140" name="テキスト ボックス 139"/>
        <xdr:cNvSpPr txBox="1"/>
      </xdr:nvSpPr>
      <xdr:spPr>
        <a:xfrm>
          <a:off x="2844800" y="10897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12700</xdr:rowOff>
    </xdr:from>
    <xdr:to xmlns:xdr="http://schemas.openxmlformats.org/drawingml/2006/spreadsheetDrawing">
      <xdr:col>11</xdr:col>
      <xdr:colOff>31750</xdr:colOff>
      <xdr:row>63</xdr:row>
      <xdr:rowOff>36830</xdr:rowOff>
    </xdr:to>
    <xdr:cxnSp macro="">
      <xdr:nvCxnSpPr>
        <xdr:cNvPr id="141" name="直線コネクタ 140"/>
        <xdr:cNvCxnSpPr/>
      </xdr:nvCxnSpPr>
      <xdr:spPr>
        <a:xfrm>
          <a:off x="1447800" y="108140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29845</xdr:rowOff>
    </xdr:from>
    <xdr:to xmlns:xdr="http://schemas.openxmlformats.org/drawingml/2006/spreadsheetDrawing">
      <xdr:col>11</xdr:col>
      <xdr:colOff>82550</xdr:colOff>
      <xdr:row>63</xdr:row>
      <xdr:rowOff>132080</xdr:rowOff>
    </xdr:to>
    <xdr:sp macro="" textlink="">
      <xdr:nvSpPr>
        <xdr:cNvPr id="142" name="フローチャート: 判断 141"/>
        <xdr:cNvSpPr/>
      </xdr:nvSpPr>
      <xdr:spPr>
        <a:xfrm>
          <a:off x="2286000" y="10831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116205</xdr:rowOff>
    </xdr:from>
    <xdr:ext cx="759460" cy="259080"/>
    <xdr:sp macro="" textlink="">
      <xdr:nvSpPr>
        <xdr:cNvPr id="143" name="テキスト ボックス 142"/>
        <xdr:cNvSpPr txBox="1"/>
      </xdr:nvSpPr>
      <xdr:spPr>
        <a:xfrm>
          <a:off x="1955800" y="109175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106680</xdr:rowOff>
    </xdr:from>
    <xdr:to xmlns:xdr="http://schemas.openxmlformats.org/drawingml/2006/spreadsheetDrawing">
      <xdr:col>7</xdr:col>
      <xdr:colOff>31750</xdr:colOff>
      <xdr:row>64</xdr:row>
      <xdr:rowOff>36830</xdr:rowOff>
    </xdr:to>
    <xdr:sp macro="" textlink="">
      <xdr:nvSpPr>
        <xdr:cNvPr id="144" name="フローチャート: 判断 143"/>
        <xdr:cNvSpPr/>
      </xdr:nvSpPr>
      <xdr:spPr>
        <a:xfrm>
          <a:off x="13970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21590</xdr:rowOff>
    </xdr:from>
    <xdr:ext cx="759460" cy="259080"/>
    <xdr:sp macro="" textlink="">
      <xdr:nvSpPr>
        <xdr:cNvPr id="145" name="テキスト ボックス 144"/>
        <xdr:cNvSpPr txBox="1"/>
      </xdr:nvSpPr>
      <xdr:spPr>
        <a:xfrm>
          <a:off x="1066800" y="109943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145415</xdr:rowOff>
    </xdr:from>
    <xdr:to xmlns:xdr="http://schemas.openxmlformats.org/drawingml/2006/spreadsheetDrawing">
      <xdr:col>23</xdr:col>
      <xdr:colOff>184150</xdr:colOff>
      <xdr:row>64</xdr:row>
      <xdr:rowOff>75565</xdr:rowOff>
    </xdr:to>
    <xdr:sp macro="" textlink="">
      <xdr:nvSpPr>
        <xdr:cNvPr id="151" name="楕円 150"/>
        <xdr:cNvSpPr/>
      </xdr:nvSpPr>
      <xdr:spPr>
        <a:xfrm>
          <a:off x="49022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117475</xdr:rowOff>
    </xdr:from>
    <xdr:ext cx="762000" cy="259080"/>
    <xdr:sp macro="" textlink="">
      <xdr:nvSpPr>
        <xdr:cNvPr id="152" name="財政構造の弾力性該当値テキスト"/>
        <xdr:cNvSpPr txBox="1"/>
      </xdr:nvSpPr>
      <xdr:spPr>
        <a:xfrm>
          <a:off x="5041900" y="1091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34290</xdr:rowOff>
    </xdr:from>
    <xdr:to xmlns:xdr="http://schemas.openxmlformats.org/drawingml/2006/spreadsheetDrawing">
      <xdr:col>19</xdr:col>
      <xdr:colOff>184150</xdr:colOff>
      <xdr:row>63</xdr:row>
      <xdr:rowOff>135890</xdr:rowOff>
    </xdr:to>
    <xdr:sp macro="" textlink="">
      <xdr:nvSpPr>
        <xdr:cNvPr id="153" name="楕円 152"/>
        <xdr:cNvSpPr/>
      </xdr:nvSpPr>
      <xdr:spPr>
        <a:xfrm>
          <a:off x="40640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146050</xdr:rowOff>
    </xdr:from>
    <xdr:ext cx="736600" cy="248920"/>
    <xdr:sp macro="" textlink="">
      <xdr:nvSpPr>
        <xdr:cNvPr id="154" name="テキスト ボックス 153"/>
        <xdr:cNvSpPr txBox="1"/>
      </xdr:nvSpPr>
      <xdr:spPr>
        <a:xfrm>
          <a:off x="3733800" y="106045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147955</xdr:rowOff>
    </xdr:from>
    <xdr:to xmlns:xdr="http://schemas.openxmlformats.org/drawingml/2006/spreadsheetDrawing">
      <xdr:col>15</xdr:col>
      <xdr:colOff>133350</xdr:colOff>
      <xdr:row>63</xdr:row>
      <xdr:rowOff>78105</xdr:rowOff>
    </xdr:to>
    <xdr:sp macro="" textlink="">
      <xdr:nvSpPr>
        <xdr:cNvPr id="155" name="楕円 154"/>
        <xdr:cNvSpPr/>
      </xdr:nvSpPr>
      <xdr:spPr>
        <a:xfrm>
          <a:off x="3175000" y="107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88265</xdr:rowOff>
    </xdr:from>
    <xdr:ext cx="759460" cy="249555"/>
    <xdr:sp macro="" textlink="">
      <xdr:nvSpPr>
        <xdr:cNvPr id="156" name="テキスト ボックス 155"/>
        <xdr:cNvSpPr txBox="1"/>
      </xdr:nvSpPr>
      <xdr:spPr>
        <a:xfrm>
          <a:off x="2844800" y="1054671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157480</xdr:rowOff>
    </xdr:from>
    <xdr:to xmlns:xdr="http://schemas.openxmlformats.org/drawingml/2006/spreadsheetDrawing">
      <xdr:col>11</xdr:col>
      <xdr:colOff>82550</xdr:colOff>
      <xdr:row>63</xdr:row>
      <xdr:rowOff>87630</xdr:rowOff>
    </xdr:to>
    <xdr:sp macro="" textlink="">
      <xdr:nvSpPr>
        <xdr:cNvPr id="157" name="楕円 156"/>
        <xdr:cNvSpPr/>
      </xdr:nvSpPr>
      <xdr:spPr>
        <a:xfrm>
          <a:off x="22860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97790</xdr:rowOff>
    </xdr:from>
    <xdr:ext cx="759460" cy="251460"/>
    <xdr:sp macro="" textlink="">
      <xdr:nvSpPr>
        <xdr:cNvPr id="158" name="テキスト ボックス 157"/>
        <xdr:cNvSpPr txBox="1"/>
      </xdr:nvSpPr>
      <xdr:spPr>
        <a:xfrm>
          <a:off x="1955800" y="1055624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133350</xdr:rowOff>
    </xdr:from>
    <xdr:to xmlns:xdr="http://schemas.openxmlformats.org/drawingml/2006/spreadsheetDrawing">
      <xdr:col>7</xdr:col>
      <xdr:colOff>31750</xdr:colOff>
      <xdr:row>63</xdr:row>
      <xdr:rowOff>63500</xdr:rowOff>
    </xdr:to>
    <xdr:sp macro="" textlink="">
      <xdr:nvSpPr>
        <xdr:cNvPr id="159" name="楕円 158"/>
        <xdr:cNvSpPr/>
      </xdr:nvSpPr>
      <xdr:spPr>
        <a:xfrm>
          <a:off x="13970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73660</xdr:rowOff>
    </xdr:from>
    <xdr:ext cx="759460" cy="259080"/>
    <xdr:sp macro="" textlink="">
      <xdr:nvSpPr>
        <xdr:cNvPr id="160" name="テキスト ボックス 159"/>
        <xdr:cNvSpPr txBox="1"/>
      </xdr:nvSpPr>
      <xdr:spPr>
        <a:xfrm>
          <a:off x="1066800" y="105321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7665" cy="358775"/>
    <xdr:sp macro="" textlink="">
      <xdr:nvSpPr>
        <xdr:cNvPr id="163" name="テキスト ボックス 162"/>
        <xdr:cNvSpPr txBox="1"/>
      </xdr:nvSpPr>
      <xdr:spPr>
        <a:xfrm>
          <a:off x="414909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[147,800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人件費、物件費及び維持補修費の合計額の人口1人あたりの金額が類似団体平均を下回っているのは、主に物件費による。人件費は地域おこし協力隊の採用増等により増加している。</a:t>
          </a:r>
        </a:p>
        <a:p>
          <a:r>
            <a:rPr lang="ja-JP" altLang="en-US" sz="1300">
              <a:latin typeface="ＭＳ Ｐゴシック"/>
              <a:ea typeface="ＭＳ Ｐゴシック"/>
            </a:rPr>
            <a:t>　今後は、引き続き人件費の抑制を図るとともに、公共施設等総合管理計画に基づき維持管理経費の削減に努めていく。 </a:t>
          </a:r>
        </a:p>
        <a:p>
          <a:endParaRPr/>
        </a:p>
      </xdr:txBody>
    </xdr:sp>
    <xdr:clientData/>
  </xdr:twoCellAnchor>
  <xdr:oneCellAnchor>
    <xdr:from xmlns:xdr="http://schemas.openxmlformats.org/drawingml/2006/spreadsheetDrawing">
      <xdr:col>3</xdr:col>
      <xdr:colOff>95250</xdr:colOff>
      <xdr:row>77</xdr:row>
      <xdr:rowOff>6350</xdr:rowOff>
    </xdr:from>
    <xdr:ext cx="347345" cy="217170"/>
    <xdr:sp macro="" textlink="">
      <xdr:nvSpPr>
        <xdr:cNvPr id="174" name="テキスト ボックス 173"/>
        <xdr:cNvSpPr txBox="1"/>
      </xdr:nvSpPr>
      <xdr:spPr>
        <a:xfrm>
          <a:off x="723900" y="13208000"/>
          <a:ext cx="3473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78" name="テキスト ボックス 177"/>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0" name="テキスト ボックス 179"/>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90" name="テキスト ボックス 189"/>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147320</xdr:rowOff>
    </xdr:from>
    <xdr:to xmlns:xdr="http://schemas.openxmlformats.org/drawingml/2006/spreadsheetDrawing">
      <xdr:col>23</xdr:col>
      <xdr:colOff>133350</xdr:colOff>
      <xdr:row>89</xdr:row>
      <xdr:rowOff>97790</xdr:rowOff>
    </xdr:to>
    <xdr:cxnSp macro="">
      <xdr:nvCxnSpPr>
        <xdr:cNvPr id="192" name="直線コネクタ 191"/>
        <xdr:cNvCxnSpPr/>
      </xdr:nvCxnSpPr>
      <xdr:spPr>
        <a:xfrm flipV="1">
          <a:off x="4953000" y="1369187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69850</xdr:rowOff>
    </xdr:from>
    <xdr:ext cx="762000" cy="259080"/>
    <xdr:sp macro="" textlink="">
      <xdr:nvSpPr>
        <xdr:cNvPr id="193" name="人件費・物件費等の状況最小値テキスト"/>
        <xdr:cNvSpPr txBox="1"/>
      </xdr:nvSpPr>
      <xdr:spPr>
        <a:xfrm>
          <a:off x="5041900" y="1532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97790</xdr:rowOff>
    </xdr:from>
    <xdr:to xmlns:xdr="http://schemas.openxmlformats.org/drawingml/2006/spreadsheetDrawing">
      <xdr:col>24</xdr:col>
      <xdr:colOff>12700</xdr:colOff>
      <xdr:row>89</xdr:row>
      <xdr:rowOff>97790</xdr:rowOff>
    </xdr:to>
    <xdr:cxnSp macro="">
      <xdr:nvCxnSpPr>
        <xdr:cNvPr id="194" name="直線コネクタ 193"/>
        <xdr:cNvCxnSpPr/>
      </xdr:nvCxnSpPr>
      <xdr:spPr>
        <a:xfrm>
          <a:off x="4864100" y="1535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62230</xdr:rowOff>
    </xdr:from>
    <xdr:ext cx="762000" cy="259080"/>
    <xdr:sp macro="" textlink="">
      <xdr:nvSpPr>
        <xdr:cNvPr id="195" name="人件費・物件費等の状況最大値テキスト"/>
        <xdr:cNvSpPr txBox="1"/>
      </xdr:nvSpPr>
      <xdr:spPr>
        <a:xfrm>
          <a:off x="5041900"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147320</xdr:rowOff>
    </xdr:from>
    <xdr:to xmlns:xdr="http://schemas.openxmlformats.org/drawingml/2006/spreadsheetDrawing">
      <xdr:col>24</xdr:col>
      <xdr:colOff>12700</xdr:colOff>
      <xdr:row>79</xdr:row>
      <xdr:rowOff>147320</xdr:rowOff>
    </xdr:to>
    <xdr:cxnSp macro="">
      <xdr:nvCxnSpPr>
        <xdr:cNvPr id="196" name="直線コネクタ 195"/>
        <xdr:cNvCxnSpPr/>
      </xdr:nvCxnSpPr>
      <xdr:spPr>
        <a:xfrm>
          <a:off x="4864100" y="1369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78740</xdr:rowOff>
    </xdr:from>
    <xdr:to xmlns:xdr="http://schemas.openxmlformats.org/drawingml/2006/spreadsheetDrawing">
      <xdr:col>23</xdr:col>
      <xdr:colOff>133350</xdr:colOff>
      <xdr:row>82</xdr:row>
      <xdr:rowOff>3810</xdr:rowOff>
    </xdr:to>
    <xdr:cxnSp macro="">
      <xdr:nvCxnSpPr>
        <xdr:cNvPr id="197" name="直線コネクタ 196"/>
        <xdr:cNvCxnSpPr/>
      </xdr:nvCxnSpPr>
      <xdr:spPr>
        <a:xfrm>
          <a:off x="4114800" y="1396619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110490</xdr:rowOff>
    </xdr:from>
    <xdr:ext cx="762000" cy="250190"/>
    <xdr:sp macro="" textlink="">
      <xdr:nvSpPr>
        <xdr:cNvPr id="198" name="人件費・物件費等の状況平均値テキスト"/>
        <xdr:cNvSpPr txBox="1"/>
      </xdr:nvSpPr>
      <xdr:spPr>
        <a:xfrm>
          <a:off x="5041900" y="1416939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138430</xdr:rowOff>
    </xdr:from>
    <xdr:to xmlns:xdr="http://schemas.openxmlformats.org/drawingml/2006/spreadsheetDrawing">
      <xdr:col>23</xdr:col>
      <xdr:colOff>184150</xdr:colOff>
      <xdr:row>83</xdr:row>
      <xdr:rowOff>68580</xdr:rowOff>
    </xdr:to>
    <xdr:sp macro="" textlink="">
      <xdr:nvSpPr>
        <xdr:cNvPr id="199" name="フローチャート: 判断 198"/>
        <xdr:cNvSpPr/>
      </xdr:nvSpPr>
      <xdr:spPr>
        <a:xfrm>
          <a:off x="4902200" y="141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67310</xdr:rowOff>
    </xdr:from>
    <xdr:to xmlns:xdr="http://schemas.openxmlformats.org/drawingml/2006/spreadsheetDrawing">
      <xdr:col>19</xdr:col>
      <xdr:colOff>133350</xdr:colOff>
      <xdr:row>81</xdr:row>
      <xdr:rowOff>78740</xdr:rowOff>
    </xdr:to>
    <xdr:cxnSp macro="">
      <xdr:nvCxnSpPr>
        <xdr:cNvPr id="200" name="直線コネクタ 199"/>
        <xdr:cNvCxnSpPr/>
      </xdr:nvCxnSpPr>
      <xdr:spPr>
        <a:xfrm>
          <a:off x="3225800" y="139547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123825</xdr:rowOff>
    </xdr:from>
    <xdr:to xmlns:xdr="http://schemas.openxmlformats.org/drawingml/2006/spreadsheetDrawing">
      <xdr:col>19</xdr:col>
      <xdr:colOff>184150</xdr:colOff>
      <xdr:row>83</xdr:row>
      <xdr:rowOff>53975</xdr:rowOff>
    </xdr:to>
    <xdr:sp macro="" textlink="">
      <xdr:nvSpPr>
        <xdr:cNvPr id="201" name="フローチャート: 判断 200"/>
        <xdr:cNvSpPr/>
      </xdr:nvSpPr>
      <xdr:spPr>
        <a:xfrm>
          <a:off x="4064000" y="141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38735</xdr:rowOff>
    </xdr:from>
    <xdr:ext cx="736600" cy="259080"/>
    <xdr:sp macro="" textlink="">
      <xdr:nvSpPr>
        <xdr:cNvPr id="202" name="テキスト ボックス 201"/>
        <xdr:cNvSpPr txBox="1"/>
      </xdr:nvSpPr>
      <xdr:spPr>
        <a:xfrm>
          <a:off x="3733800" y="14269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31115</xdr:rowOff>
    </xdr:from>
    <xdr:to xmlns:xdr="http://schemas.openxmlformats.org/drawingml/2006/spreadsheetDrawing">
      <xdr:col>15</xdr:col>
      <xdr:colOff>82550</xdr:colOff>
      <xdr:row>81</xdr:row>
      <xdr:rowOff>67310</xdr:rowOff>
    </xdr:to>
    <xdr:cxnSp macro="">
      <xdr:nvCxnSpPr>
        <xdr:cNvPr id="203" name="直線コネクタ 202"/>
        <xdr:cNvCxnSpPr/>
      </xdr:nvCxnSpPr>
      <xdr:spPr>
        <a:xfrm>
          <a:off x="2336800" y="139185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109220</xdr:rowOff>
    </xdr:from>
    <xdr:to xmlns:xdr="http://schemas.openxmlformats.org/drawingml/2006/spreadsheetDrawing">
      <xdr:col>15</xdr:col>
      <xdr:colOff>133350</xdr:colOff>
      <xdr:row>83</xdr:row>
      <xdr:rowOff>38735</xdr:rowOff>
    </xdr:to>
    <xdr:sp macro="" textlink="">
      <xdr:nvSpPr>
        <xdr:cNvPr id="204" name="フローチャート: 判断 203"/>
        <xdr:cNvSpPr/>
      </xdr:nvSpPr>
      <xdr:spPr>
        <a:xfrm>
          <a:off x="3175000" y="1416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23495</xdr:rowOff>
    </xdr:from>
    <xdr:ext cx="759460" cy="259080"/>
    <xdr:sp macro="" textlink="">
      <xdr:nvSpPr>
        <xdr:cNvPr id="205" name="テキスト ボックス 204"/>
        <xdr:cNvSpPr txBox="1"/>
      </xdr:nvSpPr>
      <xdr:spPr>
        <a:xfrm>
          <a:off x="2844800" y="142538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31115</xdr:rowOff>
    </xdr:from>
    <xdr:to xmlns:xdr="http://schemas.openxmlformats.org/drawingml/2006/spreadsheetDrawing">
      <xdr:col>11</xdr:col>
      <xdr:colOff>31750</xdr:colOff>
      <xdr:row>81</xdr:row>
      <xdr:rowOff>43815</xdr:rowOff>
    </xdr:to>
    <xdr:cxnSp macro="">
      <xdr:nvCxnSpPr>
        <xdr:cNvPr id="206" name="直線コネクタ 205"/>
        <xdr:cNvCxnSpPr/>
      </xdr:nvCxnSpPr>
      <xdr:spPr>
        <a:xfrm flipV="1">
          <a:off x="1447800" y="139185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140335</xdr:rowOff>
    </xdr:from>
    <xdr:to xmlns:xdr="http://schemas.openxmlformats.org/drawingml/2006/spreadsheetDrawing">
      <xdr:col>11</xdr:col>
      <xdr:colOff>82550</xdr:colOff>
      <xdr:row>82</xdr:row>
      <xdr:rowOff>70485</xdr:rowOff>
    </xdr:to>
    <xdr:sp macro="" textlink="">
      <xdr:nvSpPr>
        <xdr:cNvPr id="207" name="フローチャート: 判断 206"/>
        <xdr:cNvSpPr/>
      </xdr:nvSpPr>
      <xdr:spPr>
        <a:xfrm>
          <a:off x="2286000" y="1402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55245</xdr:rowOff>
    </xdr:from>
    <xdr:ext cx="759460" cy="248285"/>
    <xdr:sp macro="" textlink="">
      <xdr:nvSpPr>
        <xdr:cNvPr id="208" name="テキスト ボックス 207"/>
        <xdr:cNvSpPr txBox="1"/>
      </xdr:nvSpPr>
      <xdr:spPr>
        <a:xfrm>
          <a:off x="1955800" y="14114145"/>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67945</xdr:rowOff>
    </xdr:from>
    <xdr:to xmlns:xdr="http://schemas.openxmlformats.org/drawingml/2006/spreadsheetDrawing">
      <xdr:col>7</xdr:col>
      <xdr:colOff>31750</xdr:colOff>
      <xdr:row>79</xdr:row>
      <xdr:rowOff>169545</xdr:rowOff>
    </xdr:to>
    <xdr:sp macro="" textlink="">
      <xdr:nvSpPr>
        <xdr:cNvPr id="209" name="フローチャート: 判断 208"/>
        <xdr:cNvSpPr/>
      </xdr:nvSpPr>
      <xdr:spPr>
        <a:xfrm>
          <a:off x="1397000" y="1361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8255</xdr:rowOff>
    </xdr:from>
    <xdr:ext cx="759460" cy="249555"/>
    <xdr:sp macro="" textlink="">
      <xdr:nvSpPr>
        <xdr:cNvPr id="210" name="テキスト ボックス 209"/>
        <xdr:cNvSpPr txBox="1"/>
      </xdr:nvSpPr>
      <xdr:spPr>
        <a:xfrm>
          <a:off x="1066800" y="133813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124460</xdr:rowOff>
    </xdr:from>
    <xdr:to xmlns:xdr="http://schemas.openxmlformats.org/drawingml/2006/spreadsheetDrawing">
      <xdr:col>23</xdr:col>
      <xdr:colOff>184150</xdr:colOff>
      <xdr:row>82</xdr:row>
      <xdr:rowOff>54610</xdr:rowOff>
    </xdr:to>
    <xdr:sp macro="" textlink="">
      <xdr:nvSpPr>
        <xdr:cNvPr id="216" name="楕円 215"/>
        <xdr:cNvSpPr/>
      </xdr:nvSpPr>
      <xdr:spPr>
        <a:xfrm>
          <a:off x="4902200" y="14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140970</xdr:rowOff>
    </xdr:from>
    <xdr:ext cx="762000" cy="259080"/>
    <xdr:sp macro="" textlink="">
      <xdr:nvSpPr>
        <xdr:cNvPr id="217" name="人件費・物件費等の状況該当値テキスト"/>
        <xdr:cNvSpPr txBox="1"/>
      </xdr:nvSpPr>
      <xdr:spPr>
        <a:xfrm>
          <a:off x="5041900" y="1385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27940</xdr:rowOff>
    </xdr:from>
    <xdr:to xmlns:xdr="http://schemas.openxmlformats.org/drawingml/2006/spreadsheetDrawing">
      <xdr:col>19</xdr:col>
      <xdr:colOff>184150</xdr:colOff>
      <xdr:row>81</xdr:row>
      <xdr:rowOff>129540</xdr:rowOff>
    </xdr:to>
    <xdr:sp macro="" textlink="">
      <xdr:nvSpPr>
        <xdr:cNvPr id="218" name="楕円 217"/>
        <xdr:cNvSpPr/>
      </xdr:nvSpPr>
      <xdr:spPr>
        <a:xfrm>
          <a:off x="40640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139700</xdr:rowOff>
    </xdr:from>
    <xdr:ext cx="736600" cy="259080"/>
    <xdr:sp macro="" textlink="">
      <xdr:nvSpPr>
        <xdr:cNvPr id="219" name="テキスト ボックス 218"/>
        <xdr:cNvSpPr txBox="1"/>
      </xdr:nvSpPr>
      <xdr:spPr>
        <a:xfrm>
          <a:off x="3733800" y="1368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16510</xdr:rowOff>
    </xdr:from>
    <xdr:to xmlns:xdr="http://schemas.openxmlformats.org/drawingml/2006/spreadsheetDrawing">
      <xdr:col>15</xdr:col>
      <xdr:colOff>133350</xdr:colOff>
      <xdr:row>81</xdr:row>
      <xdr:rowOff>118110</xdr:rowOff>
    </xdr:to>
    <xdr:sp macro="" textlink="">
      <xdr:nvSpPr>
        <xdr:cNvPr id="220" name="楕円 219"/>
        <xdr:cNvSpPr/>
      </xdr:nvSpPr>
      <xdr:spPr>
        <a:xfrm>
          <a:off x="3175000" y="139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128270</xdr:rowOff>
    </xdr:from>
    <xdr:ext cx="759460" cy="259080"/>
    <xdr:sp macro="" textlink="">
      <xdr:nvSpPr>
        <xdr:cNvPr id="221" name="テキスト ボックス 220"/>
        <xdr:cNvSpPr txBox="1"/>
      </xdr:nvSpPr>
      <xdr:spPr>
        <a:xfrm>
          <a:off x="2844800" y="136728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151765</xdr:rowOff>
    </xdr:from>
    <xdr:to xmlns:xdr="http://schemas.openxmlformats.org/drawingml/2006/spreadsheetDrawing">
      <xdr:col>11</xdr:col>
      <xdr:colOff>82550</xdr:colOff>
      <xdr:row>81</xdr:row>
      <xdr:rowOff>81915</xdr:rowOff>
    </xdr:to>
    <xdr:sp macro="" textlink="">
      <xdr:nvSpPr>
        <xdr:cNvPr id="222" name="楕円 221"/>
        <xdr:cNvSpPr/>
      </xdr:nvSpPr>
      <xdr:spPr>
        <a:xfrm>
          <a:off x="2286000" y="1386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92075</xdr:rowOff>
    </xdr:from>
    <xdr:ext cx="759460" cy="259080"/>
    <xdr:sp macro="" textlink="">
      <xdr:nvSpPr>
        <xdr:cNvPr id="223" name="テキスト ボックス 222"/>
        <xdr:cNvSpPr txBox="1"/>
      </xdr:nvSpPr>
      <xdr:spPr>
        <a:xfrm>
          <a:off x="1955800" y="136366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164465</xdr:rowOff>
    </xdr:from>
    <xdr:to xmlns:xdr="http://schemas.openxmlformats.org/drawingml/2006/spreadsheetDrawing">
      <xdr:col>7</xdr:col>
      <xdr:colOff>31750</xdr:colOff>
      <xdr:row>81</xdr:row>
      <xdr:rowOff>94615</xdr:rowOff>
    </xdr:to>
    <xdr:sp macro="" textlink="">
      <xdr:nvSpPr>
        <xdr:cNvPr id="224" name="楕円 223"/>
        <xdr:cNvSpPr/>
      </xdr:nvSpPr>
      <xdr:spPr>
        <a:xfrm>
          <a:off x="13970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79375</xdr:rowOff>
    </xdr:from>
    <xdr:ext cx="759460" cy="258445"/>
    <xdr:sp macro="" textlink="">
      <xdr:nvSpPr>
        <xdr:cNvPr id="225" name="テキスト ボックス 224"/>
        <xdr:cNvSpPr txBox="1"/>
      </xdr:nvSpPr>
      <xdr:spPr>
        <a:xfrm>
          <a:off x="1066800" y="1396682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1000" cy="309245"/>
    <xdr:sp macro="" textlink="">
      <xdr:nvSpPr>
        <xdr:cNvPr id="227" name="テキスト ボックス 226"/>
        <xdr:cNvSpPr txBox="1"/>
      </xdr:nvSpPr>
      <xdr:spPr>
        <a:xfrm>
          <a:off x="13651230" y="12998450"/>
          <a:ext cx="16510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5125" cy="358775"/>
    <xdr:sp macro="" textlink="">
      <xdr:nvSpPr>
        <xdr:cNvPr id="228" name="テキスト ボックス 227"/>
        <xdr:cNvSpPr txBox="1"/>
      </xdr:nvSpPr>
      <xdr:spPr>
        <a:xfrm>
          <a:off x="15431770" y="12973050"/>
          <a:ext cx="16351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ysClr val="windowText" lastClr="000000"/>
              </a:solidFill>
              <a:latin typeface="ＭＳ Ｐゴシック"/>
              <a:ea typeface="ＭＳ Ｐゴシック"/>
            </a:rPr>
            <a:t>　前年度と比較すると0.7ポイント下がって、類似団体平均を0.2ポイント上回っているが、</a:t>
          </a:r>
          <a:r>
            <a:rPr lang="ja-JP" altLang="en-US" sz="1300">
              <a:solidFill>
                <a:schemeClr val="tx1"/>
              </a:solidFill>
              <a:latin typeface="ＭＳ Ｐゴシック"/>
              <a:ea typeface="ＭＳ Ｐゴシック"/>
            </a:rPr>
            <a:t>近年は類似団体平均値に近い値で推移している。</a:t>
          </a:r>
        </a:p>
        <a:p>
          <a:r>
            <a:rPr lang="ja-JP" altLang="en-US" sz="1300">
              <a:solidFill>
                <a:schemeClr val="tx1"/>
              </a:solidFill>
              <a:latin typeface="ＭＳ Ｐゴシック"/>
              <a:ea typeface="ＭＳ Ｐゴシック"/>
            </a:rPr>
            <a:t>　今後も人事院勧告等の動向を注視しながら人事評価の適正運用を図るとともに、給与制度・運用等の見直しにより給与水準の適正化に努める。</a:t>
          </a:r>
        </a:p>
        <a:p>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59460" cy="259080"/>
    <xdr:sp macro="" textlink="">
      <xdr:nvSpPr>
        <xdr:cNvPr id="240" name="テキスト ボックス 239"/>
        <xdr:cNvSpPr txBox="1"/>
      </xdr:nvSpPr>
      <xdr:spPr>
        <a:xfrm>
          <a:off x="12065000" y="1566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59460" cy="249555"/>
    <xdr:sp macro="" textlink="">
      <xdr:nvSpPr>
        <xdr:cNvPr id="242" name="テキスト ボックス 241"/>
        <xdr:cNvSpPr txBox="1"/>
      </xdr:nvSpPr>
      <xdr:spPr>
        <a:xfrm>
          <a:off x="12065000" y="153244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59460" cy="251460"/>
    <xdr:sp macro="" textlink="">
      <xdr:nvSpPr>
        <xdr:cNvPr id="244" name="テキスト ボックス 243"/>
        <xdr:cNvSpPr txBox="1"/>
      </xdr:nvSpPr>
      <xdr:spPr>
        <a:xfrm>
          <a:off x="12065000" y="1497965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59460" cy="259080"/>
    <xdr:sp macro="" textlink="">
      <xdr:nvSpPr>
        <xdr:cNvPr id="246" name="テキスト ボックス 245"/>
        <xdr:cNvSpPr txBox="1"/>
      </xdr:nvSpPr>
      <xdr:spPr>
        <a:xfrm>
          <a:off x="12065000" y="146348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59460" cy="259080"/>
    <xdr:sp macro="" textlink="">
      <xdr:nvSpPr>
        <xdr:cNvPr id="248" name="テキスト ボックス 247"/>
        <xdr:cNvSpPr txBox="1"/>
      </xdr:nvSpPr>
      <xdr:spPr>
        <a:xfrm>
          <a:off x="12065000" y="14290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59460" cy="259080"/>
    <xdr:sp macro="" textlink="">
      <xdr:nvSpPr>
        <xdr:cNvPr id="250" name="テキスト ボックス 249"/>
        <xdr:cNvSpPr txBox="1"/>
      </xdr:nvSpPr>
      <xdr:spPr>
        <a:xfrm>
          <a:off x="12065000" y="13945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59460" cy="258445"/>
    <xdr:sp macro="" textlink="">
      <xdr:nvSpPr>
        <xdr:cNvPr id="252" name="テキスト ボックス 251"/>
        <xdr:cNvSpPr txBox="1"/>
      </xdr:nvSpPr>
      <xdr:spPr>
        <a:xfrm>
          <a:off x="12065000" y="13601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59460" cy="248920"/>
    <xdr:sp macro="" textlink="">
      <xdr:nvSpPr>
        <xdr:cNvPr id="254" name="テキスト ボックス 253"/>
        <xdr:cNvSpPr txBox="1"/>
      </xdr:nvSpPr>
      <xdr:spPr>
        <a:xfrm>
          <a:off x="12065000" y="132562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147955</xdr:rowOff>
    </xdr:from>
    <xdr:to xmlns:xdr="http://schemas.openxmlformats.org/drawingml/2006/spreadsheetDrawing">
      <xdr:col>81</xdr:col>
      <xdr:colOff>44450</xdr:colOff>
      <xdr:row>90</xdr:row>
      <xdr:rowOff>70485</xdr:rowOff>
    </xdr:to>
    <xdr:cxnSp macro="">
      <xdr:nvCxnSpPr>
        <xdr:cNvPr id="256" name="直線コネクタ 255"/>
        <xdr:cNvCxnSpPr/>
      </xdr:nvCxnSpPr>
      <xdr:spPr>
        <a:xfrm flipV="1">
          <a:off x="17018000" y="13863955"/>
          <a:ext cx="0" cy="1637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59460" cy="249555"/>
    <xdr:sp macro="" textlink="">
      <xdr:nvSpPr>
        <xdr:cNvPr id="257" name="給与水準   （国との比較）最小値テキスト"/>
        <xdr:cNvSpPr txBox="1"/>
      </xdr:nvSpPr>
      <xdr:spPr>
        <a:xfrm>
          <a:off x="17106900" y="1547304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8" name="直線コネクタ 257"/>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63500</xdr:rowOff>
    </xdr:from>
    <xdr:ext cx="759460" cy="251460"/>
    <xdr:sp macro="" textlink="">
      <xdr:nvSpPr>
        <xdr:cNvPr id="259" name="給与水準   （国との比較）最大値テキスト"/>
        <xdr:cNvSpPr txBox="1"/>
      </xdr:nvSpPr>
      <xdr:spPr>
        <a:xfrm>
          <a:off x="17106900" y="1360805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147955</xdr:rowOff>
    </xdr:from>
    <xdr:to xmlns:xdr="http://schemas.openxmlformats.org/drawingml/2006/spreadsheetDrawing">
      <xdr:col>81</xdr:col>
      <xdr:colOff>133350</xdr:colOff>
      <xdr:row>80</xdr:row>
      <xdr:rowOff>147955</xdr:rowOff>
    </xdr:to>
    <xdr:cxnSp macro="">
      <xdr:nvCxnSpPr>
        <xdr:cNvPr id="260" name="直線コネクタ 259"/>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170815</xdr:rowOff>
    </xdr:from>
    <xdr:to xmlns:xdr="http://schemas.openxmlformats.org/drawingml/2006/spreadsheetDrawing">
      <xdr:col>81</xdr:col>
      <xdr:colOff>44450</xdr:colOff>
      <xdr:row>87</xdr:row>
      <xdr:rowOff>120650</xdr:rowOff>
    </xdr:to>
    <xdr:cxnSp macro="">
      <xdr:nvCxnSpPr>
        <xdr:cNvPr id="261" name="直線コネクタ 260"/>
        <xdr:cNvCxnSpPr/>
      </xdr:nvCxnSpPr>
      <xdr:spPr>
        <a:xfrm flipV="1">
          <a:off x="16179800" y="14915515"/>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101600</xdr:rowOff>
    </xdr:from>
    <xdr:ext cx="759460" cy="259080"/>
    <xdr:sp macro="" textlink="">
      <xdr:nvSpPr>
        <xdr:cNvPr id="262" name="給与水準   （国との比較）平均値テキスト"/>
        <xdr:cNvSpPr txBox="1"/>
      </xdr:nvSpPr>
      <xdr:spPr>
        <a:xfrm>
          <a:off x="17106900" y="1467485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63" name="フローチャート: 判断 262"/>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33655</xdr:rowOff>
    </xdr:from>
    <xdr:to xmlns:xdr="http://schemas.openxmlformats.org/drawingml/2006/spreadsheetDrawing">
      <xdr:col>77</xdr:col>
      <xdr:colOff>44450</xdr:colOff>
      <xdr:row>87</xdr:row>
      <xdr:rowOff>120650</xdr:rowOff>
    </xdr:to>
    <xdr:cxnSp macro="">
      <xdr:nvCxnSpPr>
        <xdr:cNvPr id="264" name="直線コネクタ 263"/>
        <xdr:cNvCxnSpPr/>
      </xdr:nvCxnSpPr>
      <xdr:spPr>
        <a:xfrm>
          <a:off x="15290800" y="1494980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102235</xdr:rowOff>
    </xdr:from>
    <xdr:to xmlns:xdr="http://schemas.openxmlformats.org/drawingml/2006/spreadsheetDrawing">
      <xdr:col>77</xdr:col>
      <xdr:colOff>95250</xdr:colOff>
      <xdr:row>87</xdr:row>
      <xdr:rowOff>32385</xdr:rowOff>
    </xdr:to>
    <xdr:sp macro="" textlink="">
      <xdr:nvSpPr>
        <xdr:cNvPr id="265" name="フローチャート: 判断 264"/>
        <xdr:cNvSpPr/>
      </xdr:nvSpPr>
      <xdr:spPr>
        <a:xfrm>
          <a:off x="16129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42545</xdr:rowOff>
    </xdr:from>
    <xdr:ext cx="734060" cy="249555"/>
    <xdr:sp macro="" textlink="">
      <xdr:nvSpPr>
        <xdr:cNvPr id="266" name="テキスト ボックス 265"/>
        <xdr:cNvSpPr txBox="1"/>
      </xdr:nvSpPr>
      <xdr:spPr>
        <a:xfrm>
          <a:off x="15798800" y="14615795"/>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33655</xdr:rowOff>
    </xdr:from>
    <xdr:to xmlns:xdr="http://schemas.openxmlformats.org/drawingml/2006/spreadsheetDrawing">
      <xdr:col>72</xdr:col>
      <xdr:colOff>203200</xdr:colOff>
      <xdr:row>87</xdr:row>
      <xdr:rowOff>85090</xdr:rowOff>
    </xdr:to>
    <xdr:cxnSp macro="">
      <xdr:nvCxnSpPr>
        <xdr:cNvPr id="267" name="直線コネクタ 266"/>
        <xdr:cNvCxnSpPr/>
      </xdr:nvCxnSpPr>
      <xdr:spPr>
        <a:xfrm flipV="1">
          <a:off x="14401800" y="149498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67945</xdr:rowOff>
    </xdr:from>
    <xdr:to xmlns:xdr="http://schemas.openxmlformats.org/drawingml/2006/spreadsheetDrawing">
      <xdr:col>73</xdr:col>
      <xdr:colOff>44450</xdr:colOff>
      <xdr:row>86</xdr:row>
      <xdr:rowOff>169545</xdr:rowOff>
    </xdr:to>
    <xdr:sp macro="" textlink="">
      <xdr:nvSpPr>
        <xdr:cNvPr id="268" name="フローチャート: 判断 267"/>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8255</xdr:rowOff>
    </xdr:from>
    <xdr:ext cx="759460" cy="249555"/>
    <xdr:sp macro="" textlink="">
      <xdr:nvSpPr>
        <xdr:cNvPr id="269" name="テキスト ボックス 268"/>
        <xdr:cNvSpPr txBox="1"/>
      </xdr:nvSpPr>
      <xdr:spPr>
        <a:xfrm>
          <a:off x="14909800" y="1458150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50800</xdr:rowOff>
    </xdr:from>
    <xdr:to xmlns:xdr="http://schemas.openxmlformats.org/drawingml/2006/spreadsheetDrawing">
      <xdr:col>68</xdr:col>
      <xdr:colOff>152400</xdr:colOff>
      <xdr:row>87</xdr:row>
      <xdr:rowOff>85090</xdr:rowOff>
    </xdr:to>
    <xdr:cxnSp macro="">
      <xdr:nvCxnSpPr>
        <xdr:cNvPr id="270" name="直線コネクタ 269"/>
        <xdr:cNvCxnSpPr/>
      </xdr:nvCxnSpPr>
      <xdr:spPr>
        <a:xfrm>
          <a:off x="13512800" y="149669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52070</xdr:rowOff>
    </xdr:from>
    <xdr:to xmlns:xdr="http://schemas.openxmlformats.org/drawingml/2006/spreadsheetDrawing">
      <xdr:col>68</xdr:col>
      <xdr:colOff>203200</xdr:colOff>
      <xdr:row>87</xdr:row>
      <xdr:rowOff>153035</xdr:rowOff>
    </xdr:to>
    <xdr:sp macro="" textlink="">
      <xdr:nvSpPr>
        <xdr:cNvPr id="271" name="フローチャート: 判断 270"/>
        <xdr:cNvSpPr/>
      </xdr:nvSpPr>
      <xdr:spPr>
        <a:xfrm>
          <a:off x="14351000" y="14968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137795</xdr:rowOff>
    </xdr:from>
    <xdr:ext cx="759460" cy="259080"/>
    <xdr:sp macro="" textlink="">
      <xdr:nvSpPr>
        <xdr:cNvPr id="272" name="テキスト ボックス 271"/>
        <xdr:cNvSpPr txBox="1"/>
      </xdr:nvSpPr>
      <xdr:spPr>
        <a:xfrm>
          <a:off x="14020800" y="150539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120650</xdr:rowOff>
    </xdr:from>
    <xdr:to xmlns:xdr="http://schemas.openxmlformats.org/drawingml/2006/spreadsheetDrawing">
      <xdr:col>64</xdr:col>
      <xdr:colOff>152400</xdr:colOff>
      <xdr:row>87</xdr:row>
      <xdr:rowOff>50165</xdr:rowOff>
    </xdr:to>
    <xdr:sp macro="" textlink="">
      <xdr:nvSpPr>
        <xdr:cNvPr id="273" name="フローチャート: 判断 272"/>
        <xdr:cNvSpPr/>
      </xdr:nvSpPr>
      <xdr:spPr>
        <a:xfrm>
          <a:off x="13462000" y="14865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60325</xdr:rowOff>
    </xdr:from>
    <xdr:ext cx="759460" cy="259080"/>
    <xdr:sp macro="" textlink="">
      <xdr:nvSpPr>
        <xdr:cNvPr id="274" name="テキスト ボックス 273"/>
        <xdr:cNvSpPr txBox="1"/>
      </xdr:nvSpPr>
      <xdr:spPr>
        <a:xfrm>
          <a:off x="13131800" y="146335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59460" cy="259080"/>
    <xdr:sp macro="" textlink="">
      <xdr:nvSpPr>
        <xdr:cNvPr id="279" name="テキスト ボックス 278"/>
        <xdr:cNvSpPr txBox="1"/>
      </xdr:nvSpPr>
      <xdr:spPr>
        <a:xfrm>
          <a:off x="13296900"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120650</xdr:rowOff>
    </xdr:from>
    <xdr:to xmlns:xdr="http://schemas.openxmlformats.org/drawingml/2006/spreadsheetDrawing">
      <xdr:col>81</xdr:col>
      <xdr:colOff>95250</xdr:colOff>
      <xdr:row>87</xdr:row>
      <xdr:rowOff>50165</xdr:rowOff>
    </xdr:to>
    <xdr:sp macro="" textlink="">
      <xdr:nvSpPr>
        <xdr:cNvPr id="280" name="楕円 279"/>
        <xdr:cNvSpPr/>
      </xdr:nvSpPr>
      <xdr:spPr>
        <a:xfrm>
          <a:off x="169672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92075</xdr:rowOff>
    </xdr:from>
    <xdr:ext cx="759460" cy="259080"/>
    <xdr:sp macro="" textlink="">
      <xdr:nvSpPr>
        <xdr:cNvPr id="281" name="給与水準   （国との比較）該当値テキスト"/>
        <xdr:cNvSpPr txBox="1"/>
      </xdr:nvSpPr>
      <xdr:spPr>
        <a:xfrm>
          <a:off x="17106900" y="148367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69215</xdr:rowOff>
    </xdr:from>
    <xdr:to xmlns:xdr="http://schemas.openxmlformats.org/drawingml/2006/spreadsheetDrawing">
      <xdr:col>77</xdr:col>
      <xdr:colOff>95250</xdr:colOff>
      <xdr:row>87</xdr:row>
      <xdr:rowOff>170815</xdr:rowOff>
    </xdr:to>
    <xdr:sp macro="" textlink="">
      <xdr:nvSpPr>
        <xdr:cNvPr id="282" name="楕円 281"/>
        <xdr:cNvSpPr/>
      </xdr:nvSpPr>
      <xdr:spPr>
        <a:xfrm>
          <a:off x="16129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155575</xdr:rowOff>
    </xdr:from>
    <xdr:ext cx="734060" cy="250825"/>
    <xdr:sp macro="" textlink="">
      <xdr:nvSpPr>
        <xdr:cNvPr id="283" name="テキスト ボックス 282"/>
        <xdr:cNvSpPr txBox="1"/>
      </xdr:nvSpPr>
      <xdr:spPr>
        <a:xfrm>
          <a:off x="15798800" y="15071725"/>
          <a:ext cx="7340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154940</xdr:rowOff>
    </xdr:from>
    <xdr:to xmlns:xdr="http://schemas.openxmlformats.org/drawingml/2006/spreadsheetDrawing">
      <xdr:col>73</xdr:col>
      <xdr:colOff>44450</xdr:colOff>
      <xdr:row>87</xdr:row>
      <xdr:rowOff>84455</xdr:rowOff>
    </xdr:to>
    <xdr:sp macro="" textlink="">
      <xdr:nvSpPr>
        <xdr:cNvPr id="284" name="楕円 283"/>
        <xdr:cNvSpPr/>
      </xdr:nvSpPr>
      <xdr:spPr>
        <a:xfrm>
          <a:off x="15240000" y="14899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69215</xdr:rowOff>
    </xdr:from>
    <xdr:ext cx="759460" cy="259080"/>
    <xdr:sp macro="" textlink="">
      <xdr:nvSpPr>
        <xdr:cNvPr id="285" name="テキスト ボックス 284"/>
        <xdr:cNvSpPr txBox="1"/>
      </xdr:nvSpPr>
      <xdr:spPr>
        <a:xfrm>
          <a:off x="14909800" y="149853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34290</xdr:rowOff>
    </xdr:from>
    <xdr:to xmlns:xdr="http://schemas.openxmlformats.org/drawingml/2006/spreadsheetDrawing">
      <xdr:col>68</xdr:col>
      <xdr:colOff>203200</xdr:colOff>
      <xdr:row>87</xdr:row>
      <xdr:rowOff>135890</xdr:rowOff>
    </xdr:to>
    <xdr:sp macro="" textlink="">
      <xdr:nvSpPr>
        <xdr:cNvPr id="286" name="楕円 285"/>
        <xdr:cNvSpPr/>
      </xdr:nvSpPr>
      <xdr:spPr>
        <a:xfrm>
          <a:off x="143510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146050</xdr:rowOff>
    </xdr:from>
    <xdr:ext cx="759460" cy="248920"/>
    <xdr:sp macro="" textlink="">
      <xdr:nvSpPr>
        <xdr:cNvPr id="287" name="テキスト ボックス 286"/>
        <xdr:cNvSpPr txBox="1"/>
      </xdr:nvSpPr>
      <xdr:spPr>
        <a:xfrm>
          <a:off x="14020800" y="1471930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0</xdr:rowOff>
    </xdr:from>
    <xdr:to xmlns:xdr="http://schemas.openxmlformats.org/drawingml/2006/spreadsheetDrawing">
      <xdr:col>64</xdr:col>
      <xdr:colOff>152400</xdr:colOff>
      <xdr:row>87</xdr:row>
      <xdr:rowOff>101600</xdr:rowOff>
    </xdr:to>
    <xdr:sp macro="" textlink="">
      <xdr:nvSpPr>
        <xdr:cNvPr id="288" name="楕円 287"/>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86360</xdr:rowOff>
    </xdr:from>
    <xdr:ext cx="759460" cy="251460"/>
    <xdr:sp macro="" textlink="">
      <xdr:nvSpPr>
        <xdr:cNvPr id="289" name="テキスト ボックス 288"/>
        <xdr:cNvSpPr txBox="1"/>
      </xdr:nvSpPr>
      <xdr:spPr>
        <a:xfrm>
          <a:off x="13131800" y="1500251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1" name="テキスト ボックス 29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7665" cy="353060"/>
    <xdr:sp macro="" textlink="">
      <xdr:nvSpPr>
        <xdr:cNvPr id="292" name="テキスト ボックス 291"/>
        <xdr:cNvSpPr txBox="1"/>
      </xdr:nvSpPr>
      <xdr:spPr>
        <a:xfrm>
          <a:off x="15736570"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rgbClr val="FF0000"/>
              </a:solidFill>
              <a:latin typeface="ＭＳ Ｐゴシック"/>
              <a:ea typeface="ＭＳ Ｐゴシック"/>
            </a:rPr>
            <a:t>　</a:t>
          </a:r>
          <a:r>
            <a:rPr lang="ja-JP" altLang="en-US" sz="1300">
              <a:solidFill>
                <a:schemeClr val="tx1"/>
              </a:solidFill>
              <a:latin typeface="ＭＳ Ｐゴシック"/>
              <a:ea typeface="ＭＳ Ｐゴシック"/>
            </a:rPr>
            <a:t>平成24年度に一部事務組合が解散し一時的に職員数が増加したが、定員管理計画に基づき職員数の削減を図っており、平成30年度の職員数は1名増の166人だが、人口1,000人当たり職員数は類似団体平均を1.5人下回っている。</a:t>
          </a:r>
        </a:p>
        <a:p>
          <a:r>
            <a:rPr lang="ja-JP" altLang="en-US" sz="1300">
              <a:solidFill>
                <a:schemeClr val="tx1"/>
              </a:solidFill>
              <a:latin typeface="ＭＳ Ｐゴシック"/>
              <a:ea typeface="ＭＳ Ｐゴシック"/>
            </a:rPr>
            <a:t>　今後も施設の統廃合や民間委託の推進など、更なる効率化を図るとともに、適正な定員管理に努める。</a:t>
          </a:r>
        </a:p>
      </xdr:txBody>
    </xdr:sp>
    <xdr:clientData/>
  </xdr:twoCellAnchor>
  <xdr:oneCellAnchor>
    <xdr:from xmlns:xdr="http://schemas.openxmlformats.org/drawingml/2006/spreadsheetDrawing">
      <xdr:col>61</xdr:col>
      <xdr:colOff>6350</xdr:colOff>
      <xdr:row>54</xdr:row>
      <xdr:rowOff>139700</xdr:rowOff>
    </xdr:from>
    <xdr:ext cx="347345" cy="225425"/>
    <xdr:sp macro="" textlink="">
      <xdr:nvSpPr>
        <xdr:cNvPr id="303" name="テキスト ボックス 302"/>
        <xdr:cNvSpPr txBox="1"/>
      </xdr:nvSpPr>
      <xdr:spPr>
        <a:xfrm>
          <a:off x="12788900" y="93980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59460" cy="251460"/>
    <xdr:sp macro="" textlink="">
      <xdr:nvSpPr>
        <xdr:cNvPr id="305" name="テキスト ボックス 304"/>
        <xdr:cNvSpPr txBox="1"/>
      </xdr:nvSpPr>
      <xdr:spPr>
        <a:xfrm>
          <a:off x="12065000" y="118592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59460" cy="259080"/>
    <xdr:sp macro="" textlink="">
      <xdr:nvSpPr>
        <xdr:cNvPr id="307" name="テキスト ボックス 306"/>
        <xdr:cNvSpPr txBox="1"/>
      </xdr:nvSpPr>
      <xdr:spPr>
        <a:xfrm>
          <a:off x="12065000" y="115144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59460" cy="259080"/>
    <xdr:sp macro="" textlink="">
      <xdr:nvSpPr>
        <xdr:cNvPr id="309" name="テキスト ボックス 308"/>
        <xdr:cNvSpPr txBox="1"/>
      </xdr:nvSpPr>
      <xdr:spPr>
        <a:xfrm>
          <a:off x="12065000" y="11169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59460" cy="259080"/>
    <xdr:sp macro="" textlink="">
      <xdr:nvSpPr>
        <xdr:cNvPr id="311" name="テキスト ボックス 310"/>
        <xdr:cNvSpPr txBox="1"/>
      </xdr:nvSpPr>
      <xdr:spPr>
        <a:xfrm>
          <a:off x="12065000" y="108248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59460" cy="258445"/>
    <xdr:sp macro="" textlink="">
      <xdr:nvSpPr>
        <xdr:cNvPr id="313" name="テキスト ボックス 312"/>
        <xdr:cNvSpPr txBox="1"/>
      </xdr:nvSpPr>
      <xdr:spPr>
        <a:xfrm>
          <a:off x="12065000" y="1048067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59460" cy="248920"/>
    <xdr:sp macro="" textlink="">
      <xdr:nvSpPr>
        <xdr:cNvPr id="315" name="テキスト ボックス 314"/>
        <xdr:cNvSpPr txBox="1"/>
      </xdr:nvSpPr>
      <xdr:spPr>
        <a:xfrm>
          <a:off x="12065000" y="1013587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59460" cy="250825"/>
    <xdr:sp macro="" textlink="">
      <xdr:nvSpPr>
        <xdr:cNvPr id="317" name="テキスト ボックス 316"/>
        <xdr:cNvSpPr txBox="1"/>
      </xdr:nvSpPr>
      <xdr:spPr>
        <a:xfrm>
          <a:off x="12065000" y="979106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9460" cy="259080"/>
    <xdr:sp macro="" textlink="">
      <xdr:nvSpPr>
        <xdr:cNvPr id="319" name="テキスト ボックス 318"/>
        <xdr:cNvSpPr txBox="1"/>
      </xdr:nvSpPr>
      <xdr:spPr>
        <a:xfrm>
          <a:off x="12065000" y="9446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120650</xdr:rowOff>
    </xdr:from>
    <xdr:to xmlns:xdr="http://schemas.openxmlformats.org/drawingml/2006/spreadsheetDrawing">
      <xdr:col>81</xdr:col>
      <xdr:colOff>44450</xdr:colOff>
      <xdr:row>66</xdr:row>
      <xdr:rowOff>89535</xdr:rowOff>
    </xdr:to>
    <xdr:cxnSp macro="">
      <xdr:nvCxnSpPr>
        <xdr:cNvPr id="321" name="直線コネクタ 320"/>
        <xdr:cNvCxnSpPr/>
      </xdr:nvCxnSpPr>
      <xdr:spPr>
        <a:xfrm flipV="1">
          <a:off x="17018000" y="10064750"/>
          <a:ext cx="0" cy="1340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61595</xdr:rowOff>
    </xdr:from>
    <xdr:ext cx="759460" cy="259080"/>
    <xdr:sp macro="" textlink="">
      <xdr:nvSpPr>
        <xdr:cNvPr id="322" name="定員管理の状況最小値テキスト"/>
        <xdr:cNvSpPr txBox="1"/>
      </xdr:nvSpPr>
      <xdr:spPr>
        <a:xfrm>
          <a:off x="17106900" y="113772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89535</xdr:rowOff>
    </xdr:from>
    <xdr:to xmlns:xdr="http://schemas.openxmlformats.org/drawingml/2006/spreadsheetDrawing">
      <xdr:col>81</xdr:col>
      <xdr:colOff>133350</xdr:colOff>
      <xdr:row>66</xdr:row>
      <xdr:rowOff>89535</xdr:rowOff>
    </xdr:to>
    <xdr:cxnSp macro="">
      <xdr:nvCxnSpPr>
        <xdr:cNvPr id="323" name="直線コネクタ 322"/>
        <xdr:cNvCxnSpPr/>
      </xdr:nvCxnSpPr>
      <xdr:spPr>
        <a:xfrm>
          <a:off x="16929100" y="1140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34925</xdr:rowOff>
    </xdr:from>
    <xdr:ext cx="759460" cy="259080"/>
    <xdr:sp macro="" textlink="">
      <xdr:nvSpPr>
        <xdr:cNvPr id="324" name="定員管理の状況最大値テキスト"/>
        <xdr:cNvSpPr txBox="1"/>
      </xdr:nvSpPr>
      <xdr:spPr>
        <a:xfrm>
          <a:off x="17106900" y="98075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120650</xdr:rowOff>
    </xdr:from>
    <xdr:to xmlns:xdr="http://schemas.openxmlformats.org/drawingml/2006/spreadsheetDrawing">
      <xdr:col>81</xdr:col>
      <xdr:colOff>133350</xdr:colOff>
      <xdr:row>58</xdr:row>
      <xdr:rowOff>120650</xdr:rowOff>
    </xdr:to>
    <xdr:cxnSp macro="">
      <xdr:nvCxnSpPr>
        <xdr:cNvPr id="325" name="直線コネクタ 324"/>
        <xdr:cNvCxnSpPr/>
      </xdr:nvCxnSpPr>
      <xdr:spPr>
        <a:xfrm>
          <a:off x="169291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167640</xdr:rowOff>
    </xdr:from>
    <xdr:to xmlns:xdr="http://schemas.openxmlformats.org/drawingml/2006/spreadsheetDrawing">
      <xdr:col>81</xdr:col>
      <xdr:colOff>44450</xdr:colOff>
      <xdr:row>60</xdr:row>
      <xdr:rowOff>40640</xdr:rowOff>
    </xdr:to>
    <xdr:cxnSp macro="">
      <xdr:nvCxnSpPr>
        <xdr:cNvPr id="326" name="直線コネクタ 325"/>
        <xdr:cNvCxnSpPr/>
      </xdr:nvCxnSpPr>
      <xdr:spPr>
        <a:xfrm flipV="1">
          <a:off x="16179800" y="1028319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4445</xdr:rowOff>
    </xdr:from>
    <xdr:ext cx="759460" cy="259080"/>
    <xdr:sp macro="" textlink="">
      <xdr:nvSpPr>
        <xdr:cNvPr id="327" name="定員管理の状況平均値テキスト"/>
        <xdr:cNvSpPr txBox="1"/>
      </xdr:nvSpPr>
      <xdr:spPr>
        <a:xfrm>
          <a:off x="17106900" y="1046289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32385</xdr:rowOff>
    </xdr:from>
    <xdr:to xmlns:xdr="http://schemas.openxmlformats.org/drawingml/2006/spreadsheetDrawing">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170815</xdr:rowOff>
    </xdr:from>
    <xdr:to xmlns:xdr="http://schemas.openxmlformats.org/drawingml/2006/spreadsheetDrawing">
      <xdr:col>77</xdr:col>
      <xdr:colOff>44450</xdr:colOff>
      <xdr:row>60</xdr:row>
      <xdr:rowOff>40640</xdr:rowOff>
    </xdr:to>
    <xdr:cxnSp macro="">
      <xdr:nvCxnSpPr>
        <xdr:cNvPr id="329" name="直線コネクタ 328"/>
        <xdr:cNvCxnSpPr/>
      </xdr:nvCxnSpPr>
      <xdr:spPr>
        <a:xfrm>
          <a:off x="15290800" y="1028636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11430</xdr:rowOff>
    </xdr:from>
    <xdr:to xmlns:xdr="http://schemas.openxmlformats.org/drawingml/2006/spreadsheetDrawing">
      <xdr:col>77</xdr:col>
      <xdr:colOff>95250</xdr:colOff>
      <xdr:row>61</xdr:row>
      <xdr:rowOff>113030</xdr:rowOff>
    </xdr:to>
    <xdr:sp macro="" textlink="">
      <xdr:nvSpPr>
        <xdr:cNvPr id="330" name="フローチャート: 判断 329"/>
        <xdr:cNvSpPr/>
      </xdr:nvSpPr>
      <xdr:spPr>
        <a:xfrm>
          <a:off x="16129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97790</xdr:rowOff>
    </xdr:from>
    <xdr:ext cx="734060" cy="251460"/>
    <xdr:sp macro="" textlink="">
      <xdr:nvSpPr>
        <xdr:cNvPr id="331" name="テキスト ボックス 330"/>
        <xdr:cNvSpPr txBox="1"/>
      </xdr:nvSpPr>
      <xdr:spPr>
        <a:xfrm>
          <a:off x="15798800" y="10556240"/>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132080</xdr:rowOff>
    </xdr:from>
    <xdr:to xmlns:xdr="http://schemas.openxmlformats.org/drawingml/2006/spreadsheetDrawing">
      <xdr:col>72</xdr:col>
      <xdr:colOff>203200</xdr:colOff>
      <xdr:row>59</xdr:row>
      <xdr:rowOff>170815</xdr:rowOff>
    </xdr:to>
    <xdr:cxnSp macro="">
      <xdr:nvCxnSpPr>
        <xdr:cNvPr id="332" name="直線コネクタ 331"/>
        <xdr:cNvCxnSpPr/>
      </xdr:nvCxnSpPr>
      <xdr:spPr>
        <a:xfrm>
          <a:off x="14401800" y="102476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166370</xdr:rowOff>
    </xdr:from>
    <xdr:to xmlns:xdr="http://schemas.openxmlformats.org/drawingml/2006/spreadsheetDrawing">
      <xdr:col>73</xdr:col>
      <xdr:colOff>44450</xdr:colOff>
      <xdr:row>61</xdr:row>
      <xdr:rowOff>95885</xdr:rowOff>
    </xdr:to>
    <xdr:sp macro="" textlink="">
      <xdr:nvSpPr>
        <xdr:cNvPr id="333" name="フローチャート: 判断 332"/>
        <xdr:cNvSpPr/>
      </xdr:nvSpPr>
      <xdr:spPr>
        <a:xfrm>
          <a:off x="15240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80645</xdr:rowOff>
    </xdr:from>
    <xdr:ext cx="759460" cy="259080"/>
    <xdr:sp macro="" textlink="">
      <xdr:nvSpPr>
        <xdr:cNvPr id="334" name="テキスト ボックス 333"/>
        <xdr:cNvSpPr txBox="1"/>
      </xdr:nvSpPr>
      <xdr:spPr>
        <a:xfrm>
          <a:off x="14909800" y="105390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132080</xdr:rowOff>
    </xdr:from>
    <xdr:to xmlns:xdr="http://schemas.openxmlformats.org/drawingml/2006/spreadsheetDrawing">
      <xdr:col>68</xdr:col>
      <xdr:colOff>152400</xdr:colOff>
      <xdr:row>60</xdr:row>
      <xdr:rowOff>20320</xdr:rowOff>
    </xdr:to>
    <xdr:cxnSp macro="">
      <xdr:nvCxnSpPr>
        <xdr:cNvPr id="335" name="直線コネクタ 334"/>
        <xdr:cNvCxnSpPr/>
      </xdr:nvCxnSpPr>
      <xdr:spPr>
        <a:xfrm flipV="1">
          <a:off x="13512800" y="1024763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95250</xdr:rowOff>
    </xdr:from>
    <xdr:to xmlns:xdr="http://schemas.openxmlformats.org/drawingml/2006/spreadsheetDrawing">
      <xdr:col>68</xdr:col>
      <xdr:colOff>203200</xdr:colOff>
      <xdr:row>61</xdr:row>
      <xdr:rowOff>25400</xdr:rowOff>
    </xdr:to>
    <xdr:sp macro="" textlink="">
      <xdr:nvSpPr>
        <xdr:cNvPr id="336" name="フローチャート: 判断 335"/>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10160</xdr:rowOff>
    </xdr:from>
    <xdr:ext cx="759460" cy="259080"/>
    <xdr:sp macro="" textlink="">
      <xdr:nvSpPr>
        <xdr:cNvPr id="337" name="テキスト ボックス 336"/>
        <xdr:cNvSpPr txBox="1"/>
      </xdr:nvSpPr>
      <xdr:spPr>
        <a:xfrm>
          <a:off x="14020800" y="104686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64135</xdr:rowOff>
    </xdr:from>
    <xdr:to xmlns:xdr="http://schemas.openxmlformats.org/drawingml/2006/spreadsheetDrawing">
      <xdr:col>64</xdr:col>
      <xdr:colOff>152400</xdr:colOff>
      <xdr:row>58</xdr:row>
      <xdr:rowOff>166370</xdr:rowOff>
    </xdr:to>
    <xdr:sp macro="" textlink="">
      <xdr:nvSpPr>
        <xdr:cNvPr id="338" name="フローチャート: 判断 337"/>
        <xdr:cNvSpPr/>
      </xdr:nvSpPr>
      <xdr:spPr>
        <a:xfrm>
          <a:off x="134620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4445</xdr:rowOff>
    </xdr:from>
    <xdr:ext cx="759460" cy="259080"/>
    <xdr:sp macro="" textlink="">
      <xdr:nvSpPr>
        <xdr:cNvPr id="339" name="テキスト ボックス 338"/>
        <xdr:cNvSpPr txBox="1"/>
      </xdr:nvSpPr>
      <xdr:spPr>
        <a:xfrm>
          <a:off x="13131800" y="97770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40" name="テキスト ボックス 339"/>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41" name="テキスト ボックス 340"/>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42" name="テキスト ボックス 341"/>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43" name="テキスト ボックス 342"/>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59460" cy="248920"/>
    <xdr:sp macro="" textlink="">
      <xdr:nvSpPr>
        <xdr:cNvPr id="344" name="テキスト ボックス 343"/>
        <xdr:cNvSpPr txBox="1"/>
      </xdr:nvSpPr>
      <xdr:spPr>
        <a:xfrm>
          <a:off x="13296900" y="119989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116840</xdr:rowOff>
    </xdr:from>
    <xdr:to xmlns:xdr="http://schemas.openxmlformats.org/drawingml/2006/spreadsheetDrawing">
      <xdr:col>81</xdr:col>
      <xdr:colOff>95250</xdr:colOff>
      <xdr:row>60</xdr:row>
      <xdr:rowOff>46990</xdr:rowOff>
    </xdr:to>
    <xdr:sp macro="" textlink="">
      <xdr:nvSpPr>
        <xdr:cNvPr id="345" name="楕円 344"/>
        <xdr:cNvSpPr/>
      </xdr:nvSpPr>
      <xdr:spPr>
        <a:xfrm>
          <a:off x="169672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133350</xdr:rowOff>
    </xdr:from>
    <xdr:ext cx="759460" cy="250190"/>
    <xdr:sp macro="" textlink="">
      <xdr:nvSpPr>
        <xdr:cNvPr id="346" name="定員管理の状況該当値テキスト"/>
        <xdr:cNvSpPr txBox="1"/>
      </xdr:nvSpPr>
      <xdr:spPr>
        <a:xfrm>
          <a:off x="17106900" y="1007745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161290</xdr:rowOff>
    </xdr:from>
    <xdr:to xmlns:xdr="http://schemas.openxmlformats.org/drawingml/2006/spreadsheetDrawing">
      <xdr:col>77</xdr:col>
      <xdr:colOff>95250</xdr:colOff>
      <xdr:row>60</xdr:row>
      <xdr:rowOff>91440</xdr:rowOff>
    </xdr:to>
    <xdr:sp macro="" textlink="">
      <xdr:nvSpPr>
        <xdr:cNvPr id="347" name="楕円 346"/>
        <xdr:cNvSpPr/>
      </xdr:nvSpPr>
      <xdr:spPr>
        <a:xfrm>
          <a:off x="161290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101600</xdr:rowOff>
    </xdr:from>
    <xdr:ext cx="734060" cy="259080"/>
    <xdr:sp macro="" textlink="">
      <xdr:nvSpPr>
        <xdr:cNvPr id="348" name="テキスト ボックス 347"/>
        <xdr:cNvSpPr txBox="1"/>
      </xdr:nvSpPr>
      <xdr:spPr>
        <a:xfrm>
          <a:off x="15798800" y="100457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120650</xdr:rowOff>
    </xdr:from>
    <xdr:to xmlns:xdr="http://schemas.openxmlformats.org/drawingml/2006/spreadsheetDrawing">
      <xdr:col>73</xdr:col>
      <xdr:colOff>44450</xdr:colOff>
      <xdr:row>60</xdr:row>
      <xdr:rowOff>50165</xdr:rowOff>
    </xdr:to>
    <xdr:sp macro="" textlink="">
      <xdr:nvSpPr>
        <xdr:cNvPr id="349" name="楕円 348"/>
        <xdr:cNvSpPr/>
      </xdr:nvSpPr>
      <xdr:spPr>
        <a:xfrm>
          <a:off x="15240000" y="10236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60325</xdr:rowOff>
    </xdr:from>
    <xdr:ext cx="759460" cy="259080"/>
    <xdr:sp macro="" textlink="">
      <xdr:nvSpPr>
        <xdr:cNvPr id="350" name="テキスト ボックス 349"/>
        <xdr:cNvSpPr txBox="1"/>
      </xdr:nvSpPr>
      <xdr:spPr>
        <a:xfrm>
          <a:off x="14909800" y="100044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80645</xdr:rowOff>
    </xdr:from>
    <xdr:to xmlns:xdr="http://schemas.openxmlformats.org/drawingml/2006/spreadsheetDrawing">
      <xdr:col>68</xdr:col>
      <xdr:colOff>203200</xdr:colOff>
      <xdr:row>60</xdr:row>
      <xdr:rowOff>10795</xdr:rowOff>
    </xdr:to>
    <xdr:sp macro="" textlink="">
      <xdr:nvSpPr>
        <xdr:cNvPr id="351" name="楕円 350"/>
        <xdr:cNvSpPr/>
      </xdr:nvSpPr>
      <xdr:spPr>
        <a:xfrm>
          <a:off x="143510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20955</xdr:rowOff>
    </xdr:from>
    <xdr:ext cx="759460" cy="248285"/>
    <xdr:sp macro="" textlink="">
      <xdr:nvSpPr>
        <xdr:cNvPr id="352" name="テキスト ボックス 351"/>
        <xdr:cNvSpPr txBox="1"/>
      </xdr:nvSpPr>
      <xdr:spPr>
        <a:xfrm>
          <a:off x="14020800" y="9965055"/>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140970</xdr:rowOff>
    </xdr:from>
    <xdr:to xmlns:xdr="http://schemas.openxmlformats.org/drawingml/2006/spreadsheetDrawing">
      <xdr:col>64</xdr:col>
      <xdr:colOff>152400</xdr:colOff>
      <xdr:row>60</xdr:row>
      <xdr:rowOff>71120</xdr:rowOff>
    </xdr:to>
    <xdr:sp macro="" textlink="">
      <xdr:nvSpPr>
        <xdr:cNvPr id="353" name="楕円 352"/>
        <xdr:cNvSpPr/>
      </xdr:nvSpPr>
      <xdr:spPr>
        <a:xfrm>
          <a:off x="13462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55880</xdr:rowOff>
    </xdr:from>
    <xdr:ext cx="759460" cy="259080"/>
    <xdr:sp macro="" textlink="">
      <xdr:nvSpPr>
        <xdr:cNvPr id="354" name="テキスト ボックス 353"/>
        <xdr:cNvSpPr txBox="1"/>
      </xdr:nvSpPr>
      <xdr:spPr>
        <a:xfrm>
          <a:off x="13131800" y="103428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7665" cy="358775"/>
    <xdr:sp macro="" textlink="">
      <xdr:nvSpPr>
        <xdr:cNvPr id="357" name="テキスト ボックス 356"/>
        <xdr:cNvSpPr txBox="1"/>
      </xdr:nvSpPr>
      <xdr:spPr>
        <a:xfrm>
          <a:off x="1540764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rgbClr val="FF0000"/>
              </a:solidFill>
              <a:latin typeface="ＭＳ Ｐゴシック"/>
              <a:ea typeface="ＭＳ Ｐゴシック"/>
            </a:rPr>
            <a:t>　</a:t>
          </a:r>
          <a:r>
            <a:rPr lang="ja-JP" altLang="en-US" sz="1300">
              <a:solidFill>
                <a:schemeClr val="tx1"/>
              </a:solidFill>
              <a:latin typeface="ＭＳ Ｐゴシック"/>
              <a:ea typeface="ＭＳ Ｐゴシック"/>
            </a:rPr>
            <a:t>町村合併以前に発行した町債が徐々に償還終了を迎えていることから、元利償還金の額は年々減少しており前年度と比較して0.9ポイント改善された</a:t>
          </a:r>
          <a:r>
            <a:rPr lang="ja-JP" altLang="en-US" sz="1300">
              <a:solidFill>
                <a:sysClr val="windowText" lastClr="000000"/>
              </a:solidFill>
              <a:latin typeface="ＭＳ Ｐゴシック"/>
              <a:ea typeface="ＭＳ Ｐゴシック"/>
            </a:rPr>
            <a:t>。</a:t>
          </a:r>
          <a:r>
            <a:rPr lang="ja-JP" altLang="en-US" sz="1300">
              <a:solidFill>
                <a:schemeClr val="tx1"/>
              </a:solidFill>
              <a:latin typeface="ＭＳ Ｐゴシック"/>
              <a:ea typeface="ＭＳ Ｐゴシック"/>
            </a:rPr>
            <a:t>一方、公営企業債の元利償還金に対する繰入金については、依然として高止まりの状態にあり、類似団体平均を上回っている。</a:t>
          </a:r>
        </a:p>
        <a:p>
          <a:r>
            <a:rPr lang="ja-JP" altLang="en-US" sz="1300">
              <a:solidFill>
                <a:schemeClr val="tx1"/>
              </a:solidFill>
              <a:latin typeface="ＭＳ Ｐゴシック"/>
              <a:ea typeface="ＭＳ Ｐゴシック"/>
            </a:rPr>
            <a:t>　引き続き起債対象事業を精査し、起債総額を抑制するとともに、合併特例事業債や過疎対策事業債など交付税算入率の高い起債を活用し、公債費負担の軽減に努める。</a:t>
          </a:r>
        </a:p>
        <a:p>
          <a:endParaRPr/>
        </a:p>
      </xdr:txBody>
    </xdr:sp>
    <xdr:clientData/>
  </xdr:twoCellAnchor>
  <xdr:oneCellAnchor>
    <xdr:from xmlns:xdr="http://schemas.openxmlformats.org/drawingml/2006/spreadsheetDrawing">
      <xdr:col>61</xdr:col>
      <xdr:colOff>6350</xdr:colOff>
      <xdr:row>32</xdr:row>
      <xdr:rowOff>101600</xdr:rowOff>
    </xdr:from>
    <xdr:ext cx="295910" cy="224790"/>
    <xdr:sp macro="" textlink="">
      <xdr:nvSpPr>
        <xdr:cNvPr id="368" name="テキスト ボックス 367"/>
        <xdr:cNvSpPr txBox="1"/>
      </xdr:nvSpPr>
      <xdr:spPr>
        <a:xfrm>
          <a:off x="12788900" y="558800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59460" cy="259080"/>
    <xdr:sp macro="" textlink="">
      <xdr:nvSpPr>
        <xdr:cNvPr id="370" name="テキスト ボックス 369"/>
        <xdr:cNvSpPr txBox="1"/>
      </xdr:nvSpPr>
      <xdr:spPr>
        <a:xfrm>
          <a:off x="12065000" y="804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59460" cy="259080"/>
    <xdr:sp macro="" textlink="">
      <xdr:nvSpPr>
        <xdr:cNvPr id="372" name="テキスト ボックス 371"/>
        <xdr:cNvSpPr txBox="1"/>
      </xdr:nvSpPr>
      <xdr:spPr>
        <a:xfrm>
          <a:off x="12065000" y="76473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59460" cy="248285"/>
    <xdr:sp macro="" textlink="">
      <xdr:nvSpPr>
        <xdr:cNvPr id="374" name="テキスト ボックス 373"/>
        <xdr:cNvSpPr txBox="1"/>
      </xdr:nvSpPr>
      <xdr:spPr>
        <a:xfrm>
          <a:off x="12065000" y="7244715"/>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59460" cy="250190"/>
    <xdr:sp macro="" textlink="">
      <xdr:nvSpPr>
        <xdr:cNvPr id="376" name="テキスト ボックス 375"/>
        <xdr:cNvSpPr txBox="1"/>
      </xdr:nvSpPr>
      <xdr:spPr>
        <a:xfrm>
          <a:off x="12065000" y="684276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59460" cy="251460"/>
    <xdr:sp macro="" textlink="">
      <xdr:nvSpPr>
        <xdr:cNvPr id="378" name="テキスト ボックス 377"/>
        <xdr:cNvSpPr txBox="1"/>
      </xdr:nvSpPr>
      <xdr:spPr>
        <a:xfrm>
          <a:off x="12065000" y="644144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110490</xdr:rowOff>
    </xdr:from>
    <xdr:to xmlns:xdr="http://schemas.openxmlformats.org/drawingml/2006/spreadsheetDrawing">
      <xdr:col>81</xdr:col>
      <xdr:colOff>44450</xdr:colOff>
      <xdr:row>45</xdr:row>
      <xdr:rowOff>90170</xdr:rowOff>
    </xdr:to>
    <xdr:cxnSp macro="">
      <xdr:nvCxnSpPr>
        <xdr:cNvPr id="382" name="直線コネクタ 381"/>
        <xdr:cNvCxnSpPr/>
      </xdr:nvCxnSpPr>
      <xdr:spPr>
        <a:xfrm flipV="1">
          <a:off x="17018000" y="645414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62230</xdr:rowOff>
    </xdr:from>
    <xdr:ext cx="759460" cy="259080"/>
    <xdr:sp macro="" textlink="">
      <xdr:nvSpPr>
        <xdr:cNvPr id="383" name="公債費負担の状況最小値テキスト"/>
        <xdr:cNvSpPr txBox="1"/>
      </xdr:nvSpPr>
      <xdr:spPr>
        <a:xfrm>
          <a:off x="17106900" y="77774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90170</xdr:rowOff>
    </xdr:from>
    <xdr:to xmlns:xdr="http://schemas.openxmlformats.org/drawingml/2006/spreadsheetDrawing">
      <xdr:col>81</xdr:col>
      <xdr:colOff>133350</xdr:colOff>
      <xdr:row>45</xdr:row>
      <xdr:rowOff>90170</xdr:rowOff>
    </xdr:to>
    <xdr:cxnSp macro="">
      <xdr:nvCxnSpPr>
        <xdr:cNvPr id="384" name="直線コネクタ 383"/>
        <xdr:cNvCxnSpPr/>
      </xdr:nvCxnSpPr>
      <xdr:spPr>
        <a:xfrm>
          <a:off x="16929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25400</xdr:rowOff>
    </xdr:from>
    <xdr:ext cx="759460" cy="259080"/>
    <xdr:sp macro="" textlink="">
      <xdr:nvSpPr>
        <xdr:cNvPr id="385" name="公債費負担の状況最大値テキスト"/>
        <xdr:cNvSpPr txBox="1"/>
      </xdr:nvSpPr>
      <xdr:spPr>
        <a:xfrm>
          <a:off x="17106900" y="61976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110490</xdr:rowOff>
    </xdr:from>
    <xdr:to xmlns:xdr="http://schemas.openxmlformats.org/drawingml/2006/spreadsheetDrawing">
      <xdr:col>81</xdr:col>
      <xdr:colOff>133350</xdr:colOff>
      <xdr:row>37</xdr:row>
      <xdr:rowOff>110490</xdr:rowOff>
    </xdr:to>
    <xdr:cxnSp macro="">
      <xdr:nvCxnSpPr>
        <xdr:cNvPr id="386" name="直線コネクタ 385"/>
        <xdr:cNvCxnSpPr/>
      </xdr:nvCxnSpPr>
      <xdr:spPr>
        <a:xfrm>
          <a:off x="16929100" y="645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86995</xdr:rowOff>
    </xdr:from>
    <xdr:to xmlns:xdr="http://schemas.openxmlformats.org/drawingml/2006/spreadsheetDrawing">
      <xdr:col>81</xdr:col>
      <xdr:colOff>44450</xdr:colOff>
      <xdr:row>43</xdr:row>
      <xdr:rowOff>159385</xdr:rowOff>
    </xdr:to>
    <xdr:cxnSp macro="">
      <xdr:nvCxnSpPr>
        <xdr:cNvPr id="387" name="直線コネクタ 386"/>
        <xdr:cNvCxnSpPr/>
      </xdr:nvCxnSpPr>
      <xdr:spPr>
        <a:xfrm flipV="1">
          <a:off x="16179800" y="745934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63500</xdr:rowOff>
    </xdr:from>
    <xdr:ext cx="759460" cy="251460"/>
    <xdr:sp macro="" textlink="">
      <xdr:nvSpPr>
        <xdr:cNvPr id="388" name="公債費負担の状況平均値テキスト"/>
        <xdr:cNvSpPr txBox="1"/>
      </xdr:nvSpPr>
      <xdr:spPr>
        <a:xfrm>
          <a:off x="17106900" y="7092950"/>
          <a:ext cx="759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46990</xdr:rowOff>
    </xdr:from>
    <xdr:to xmlns:xdr="http://schemas.openxmlformats.org/drawingml/2006/spreadsheetDrawing">
      <xdr:col>81</xdr:col>
      <xdr:colOff>95250</xdr:colOff>
      <xdr:row>42</xdr:row>
      <xdr:rowOff>148590</xdr:rowOff>
    </xdr:to>
    <xdr:sp macro="" textlink="">
      <xdr:nvSpPr>
        <xdr:cNvPr id="389" name="フローチャート: 判断 388"/>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159385</xdr:rowOff>
    </xdr:from>
    <xdr:to xmlns:xdr="http://schemas.openxmlformats.org/drawingml/2006/spreadsheetDrawing">
      <xdr:col>77</xdr:col>
      <xdr:colOff>44450</xdr:colOff>
      <xdr:row>44</xdr:row>
      <xdr:rowOff>4445</xdr:rowOff>
    </xdr:to>
    <xdr:cxnSp macro="">
      <xdr:nvCxnSpPr>
        <xdr:cNvPr id="390" name="直線コネクタ 389"/>
        <xdr:cNvCxnSpPr/>
      </xdr:nvCxnSpPr>
      <xdr:spPr>
        <a:xfrm flipV="1">
          <a:off x="15290800" y="753173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42</xdr:row>
      <xdr:rowOff>46990</xdr:rowOff>
    </xdr:from>
    <xdr:to xmlns:xdr="http://schemas.openxmlformats.org/drawingml/2006/spreadsheetDrawing">
      <xdr:col>77</xdr:col>
      <xdr:colOff>95250</xdr:colOff>
      <xdr:row>42</xdr:row>
      <xdr:rowOff>148590</xdr:rowOff>
    </xdr:to>
    <xdr:sp macro="" textlink="">
      <xdr:nvSpPr>
        <xdr:cNvPr id="391" name="フローチャート: 判断 390"/>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158750</xdr:rowOff>
    </xdr:from>
    <xdr:ext cx="734060" cy="259080"/>
    <xdr:sp macro="" textlink="">
      <xdr:nvSpPr>
        <xdr:cNvPr id="392" name="テキスト ボックス 391"/>
        <xdr:cNvSpPr txBox="1"/>
      </xdr:nvSpPr>
      <xdr:spPr>
        <a:xfrm>
          <a:off x="15798800" y="70167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4445</xdr:rowOff>
    </xdr:from>
    <xdr:to xmlns:xdr="http://schemas.openxmlformats.org/drawingml/2006/spreadsheetDrawing">
      <xdr:col>72</xdr:col>
      <xdr:colOff>203200</xdr:colOff>
      <xdr:row>44</xdr:row>
      <xdr:rowOff>36195</xdr:rowOff>
    </xdr:to>
    <xdr:cxnSp macro="">
      <xdr:nvCxnSpPr>
        <xdr:cNvPr id="393" name="直線コネクタ 392"/>
        <xdr:cNvCxnSpPr/>
      </xdr:nvCxnSpPr>
      <xdr:spPr>
        <a:xfrm flipV="1">
          <a:off x="14401800" y="75482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42</xdr:row>
      <xdr:rowOff>63500</xdr:rowOff>
    </xdr:from>
    <xdr:to xmlns:xdr="http://schemas.openxmlformats.org/drawingml/2006/spreadsheetDrawing">
      <xdr:col>73</xdr:col>
      <xdr:colOff>44450</xdr:colOff>
      <xdr:row>42</xdr:row>
      <xdr:rowOff>164465</xdr:rowOff>
    </xdr:to>
    <xdr:sp macro="" textlink="">
      <xdr:nvSpPr>
        <xdr:cNvPr id="394" name="フローチャート: 判断 393"/>
        <xdr:cNvSpPr/>
      </xdr:nvSpPr>
      <xdr:spPr>
        <a:xfrm>
          <a:off x="15240000" y="7264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3175</xdr:rowOff>
    </xdr:from>
    <xdr:ext cx="759460" cy="259080"/>
    <xdr:sp macro="" textlink="">
      <xdr:nvSpPr>
        <xdr:cNvPr id="395" name="テキスト ボックス 394"/>
        <xdr:cNvSpPr txBox="1"/>
      </xdr:nvSpPr>
      <xdr:spPr>
        <a:xfrm>
          <a:off x="14909800" y="70326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36195</xdr:rowOff>
    </xdr:from>
    <xdr:to xmlns:xdr="http://schemas.openxmlformats.org/drawingml/2006/spreadsheetDrawing">
      <xdr:col>68</xdr:col>
      <xdr:colOff>152400</xdr:colOff>
      <xdr:row>44</xdr:row>
      <xdr:rowOff>68580</xdr:rowOff>
    </xdr:to>
    <xdr:cxnSp macro="">
      <xdr:nvCxnSpPr>
        <xdr:cNvPr id="396" name="直線コネクタ 395"/>
        <xdr:cNvCxnSpPr/>
      </xdr:nvCxnSpPr>
      <xdr:spPr>
        <a:xfrm flipV="1">
          <a:off x="13512800" y="75799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55245</xdr:rowOff>
    </xdr:from>
    <xdr:to xmlns:xdr="http://schemas.openxmlformats.org/drawingml/2006/spreadsheetDrawing">
      <xdr:col>68</xdr:col>
      <xdr:colOff>203200</xdr:colOff>
      <xdr:row>42</xdr:row>
      <xdr:rowOff>156845</xdr:rowOff>
    </xdr:to>
    <xdr:sp macro="" textlink="">
      <xdr:nvSpPr>
        <xdr:cNvPr id="397" name="フローチャート: 判断 396"/>
        <xdr:cNvSpPr/>
      </xdr:nvSpPr>
      <xdr:spPr>
        <a:xfrm>
          <a:off x="14351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167005</xdr:rowOff>
    </xdr:from>
    <xdr:ext cx="759460" cy="250825"/>
    <xdr:sp macro="" textlink="">
      <xdr:nvSpPr>
        <xdr:cNvPr id="398" name="テキスト ボックス 397"/>
        <xdr:cNvSpPr txBox="1"/>
      </xdr:nvSpPr>
      <xdr:spPr>
        <a:xfrm>
          <a:off x="14020800" y="70250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121920</xdr:rowOff>
    </xdr:from>
    <xdr:to xmlns:xdr="http://schemas.openxmlformats.org/drawingml/2006/spreadsheetDrawing">
      <xdr:col>64</xdr:col>
      <xdr:colOff>152400</xdr:colOff>
      <xdr:row>42</xdr:row>
      <xdr:rowOff>52070</xdr:rowOff>
    </xdr:to>
    <xdr:sp macro="" textlink="">
      <xdr:nvSpPr>
        <xdr:cNvPr id="399" name="フローチャート: 判断 398"/>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62230</xdr:rowOff>
    </xdr:from>
    <xdr:ext cx="759460" cy="259080"/>
    <xdr:sp macro="" textlink="">
      <xdr:nvSpPr>
        <xdr:cNvPr id="400" name="テキスト ボックス 399"/>
        <xdr:cNvSpPr txBox="1"/>
      </xdr:nvSpPr>
      <xdr:spPr>
        <a:xfrm>
          <a:off x="13131800" y="69202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59460" cy="259080"/>
    <xdr:sp macro="" textlink="">
      <xdr:nvSpPr>
        <xdr:cNvPr id="405" name="テキスト ボックス 404"/>
        <xdr:cNvSpPr txBox="1"/>
      </xdr:nvSpPr>
      <xdr:spPr>
        <a:xfrm>
          <a:off x="13296900"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36195</xdr:rowOff>
    </xdr:from>
    <xdr:to xmlns:xdr="http://schemas.openxmlformats.org/drawingml/2006/spreadsheetDrawing">
      <xdr:col>81</xdr:col>
      <xdr:colOff>95250</xdr:colOff>
      <xdr:row>43</xdr:row>
      <xdr:rowOff>137795</xdr:rowOff>
    </xdr:to>
    <xdr:sp macro="" textlink="">
      <xdr:nvSpPr>
        <xdr:cNvPr id="406" name="楕円 405"/>
        <xdr:cNvSpPr/>
      </xdr:nvSpPr>
      <xdr:spPr>
        <a:xfrm>
          <a:off x="16967200" y="74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8255</xdr:rowOff>
    </xdr:from>
    <xdr:ext cx="759460" cy="249555"/>
    <xdr:sp macro="" textlink="">
      <xdr:nvSpPr>
        <xdr:cNvPr id="407" name="公債費負担の状況該当値テキスト"/>
        <xdr:cNvSpPr txBox="1"/>
      </xdr:nvSpPr>
      <xdr:spPr>
        <a:xfrm>
          <a:off x="17106900" y="738060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109220</xdr:rowOff>
    </xdr:from>
    <xdr:to xmlns:xdr="http://schemas.openxmlformats.org/drawingml/2006/spreadsheetDrawing">
      <xdr:col>77</xdr:col>
      <xdr:colOff>95250</xdr:colOff>
      <xdr:row>44</xdr:row>
      <xdr:rowOff>38735</xdr:rowOff>
    </xdr:to>
    <xdr:sp macro="" textlink="">
      <xdr:nvSpPr>
        <xdr:cNvPr id="408" name="楕円 407"/>
        <xdr:cNvSpPr/>
      </xdr:nvSpPr>
      <xdr:spPr>
        <a:xfrm>
          <a:off x="16129000" y="7481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23495</xdr:rowOff>
    </xdr:from>
    <xdr:ext cx="734060" cy="259080"/>
    <xdr:sp macro="" textlink="">
      <xdr:nvSpPr>
        <xdr:cNvPr id="409" name="テキスト ボックス 408"/>
        <xdr:cNvSpPr txBox="1"/>
      </xdr:nvSpPr>
      <xdr:spPr>
        <a:xfrm>
          <a:off x="15798800" y="756729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125095</xdr:rowOff>
    </xdr:from>
    <xdr:to xmlns:xdr="http://schemas.openxmlformats.org/drawingml/2006/spreadsheetDrawing">
      <xdr:col>73</xdr:col>
      <xdr:colOff>44450</xdr:colOff>
      <xdr:row>44</xdr:row>
      <xdr:rowOff>55245</xdr:rowOff>
    </xdr:to>
    <xdr:sp macro="" textlink="">
      <xdr:nvSpPr>
        <xdr:cNvPr id="410" name="楕円 409"/>
        <xdr:cNvSpPr/>
      </xdr:nvSpPr>
      <xdr:spPr>
        <a:xfrm>
          <a:off x="15240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40640</xdr:rowOff>
    </xdr:from>
    <xdr:ext cx="759460" cy="251460"/>
    <xdr:sp macro="" textlink="">
      <xdr:nvSpPr>
        <xdr:cNvPr id="411" name="テキスト ボックス 410"/>
        <xdr:cNvSpPr txBox="1"/>
      </xdr:nvSpPr>
      <xdr:spPr>
        <a:xfrm>
          <a:off x="14909800" y="758444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156845</xdr:rowOff>
    </xdr:from>
    <xdr:to xmlns:xdr="http://schemas.openxmlformats.org/drawingml/2006/spreadsheetDrawing">
      <xdr:col>68</xdr:col>
      <xdr:colOff>203200</xdr:colOff>
      <xdr:row>44</xdr:row>
      <xdr:rowOff>86995</xdr:rowOff>
    </xdr:to>
    <xdr:sp macro="" textlink="">
      <xdr:nvSpPr>
        <xdr:cNvPr id="412" name="楕円 411"/>
        <xdr:cNvSpPr/>
      </xdr:nvSpPr>
      <xdr:spPr>
        <a:xfrm>
          <a:off x="14351000" y="75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71755</xdr:rowOff>
    </xdr:from>
    <xdr:ext cx="759460" cy="259080"/>
    <xdr:sp macro="" textlink="">
      <xdr:nvSpPr>
        <xdr:cNvPr id="413" name="テキスト ボックス 412"/>
        <xdr:cNvSpPr txBox="1"/>
      </xdr:nvSpPr>
      <xdr:spPr>
        <a:xfrm>
          <a:off x="14020800" y="76155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17780</xdr:rowOff>
    </xdr:from>
    <xdr:to xmlns:xdr="http://schemas.openxmlformats.org/drawingml/2006/spreadsheetDrawing">
      <xdr:col>64</xdr:col>
      <xdr:colOff>152400</xdr:colOff>
      <xdr:row>44</xdr:row>
      <xdr:rowOff>119380</xdr:rowOff>
    </xdr:to>
    <xdr:sp macro="" textlink="">
      <xdr:nvSpPr>
        <xdr:cNvPr id="414" name="楕円 413"/>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104140</xdr:rowOff>
    </xdr:from>
    <xdr:ext cx="759460" cy="259080"/>
    <xdr:sp macro="" textlink="">
      <xdr:nvSpPr>
        <xdr:cNvPr id="415" name="テキスト ボックス 414"/>
        <xdr:cNvSpPr txBox="1"/>
      </xdr:nvSpPr>
      <xdr:spPr>
        <a:xfrm>
          <a:off x="13131800" y="76479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6370" cy="309245"/>
    <xdr:sp macro="" textlink="">
      <xdr:nvSpPr>
        <xdr:cNvPr id="417" name="テキスト ボックス 416"/>
        <xdr:cNvSpPr txBox="1"/>
      </xdr:nvSpPr>
      <xdr:spPr>
        <a:xfrm>
          <a:off x="13758545" y="1568450"/>
          <a:ext cx="14363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5125" cy="358775"/>
    <xdr:sp macro="" textlink="">
      <xdr:nvSpPr>
        <xdr:cNvPr id="418" name="テキスト ボックス 417"/>
        <xdr:cNvSpPr txBox="1"/>
      </xdr:nvSpPr>
      <xdr:spPr>
        <a:xfrm>
          <a:off x="15324455" y="1543050"/>
          <a:ext cx="16351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ysClr val="windowText" lastClr="000000"/>
              </a:solidFill>
              <a:effectLst/>
              <a:latin typeface="ＭＳ Ｐゴシック"/>
              <a:ea typeface="ＭＳ Ｐゴシック"/>
              <a:cs typeface="+mn-cs"/>
            </a:rPr>
            <a:t>　将来負担比率は、類似団体平均を上回っており、前年度と比較し2.0ポイント上昇している。</a:t>
          </a:r>
          <a:endParaRPr kumimoji="1" lang="en-US" altLang="ja-JP" sz="1300">
            <a:solidFill>
              <a:sysClr val="windowText" lastClr="000000"/>
            </a:solidFill>
            <a:effectLst/>
            <a:latin typeface="ＭＳ Ｐゴシック"/>
            <a:ea typeface="ＭＳ Ｐゴシック"/>
            <a:cs typeface="+mn-cs"/>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　これは、</a:t>
          </a:r>
          <a:r>
            <a:rPr kumimoji="1" lang="ja-JP" altLang="en-US" sz="1300">
              <a:solidFill>
                <a:schemeClr val="tx1"/>
              </a:solidFill>
              <a:effectLst/>
              <a:latin typeface="ＭＳ Ｐゴシック"/>
              <a:ea typeface="ＭＳ Ｐゴシック"/>
              <a:cs typeface="+mn-cs"/>
            </a:rPr>
            <a:t>公営企業等債繰入見込額の減少により将来負担額が減少した一方で、</a:t>
          </a:r>
          <a:r>
            <a:rPr kumimoji="1" lang="ja-JP" altLang="ja-JP" sz="1300">
              <a:solidFill>
                <a:sysClr val="windowText" lastClr="000000"/>
              </a:solidFill>
              <a:effectLst/>
              <a:latin typeface="ＭＳ Ｐゴシック"/>
              <a:ea typeface="ＭＳ Ｐゴシック"/>
              <a:cs typeface="+mn-cs"/>
            </a:rPr>
            <a:t>基金の取り崩しによる残高の減により充当可能基金が減額したこと等によるものである。</a:t>
          </a:r>
          <a:endParaRPr kumimoji="1" lang="en-US" altLang="ja-JP" sz="1300">
            <a:solidFill>
              <a:srgbClr val="FF0000"/>
            </a:solidFill>
            <a:effectLst/>
            <a:latin typeface="ＭＳ Ｐゴシック"/>
            <a:ea typeface="ＭＳ Ｐゴシック"/>
            <a:cs typeface="+mn-cs"/>
          </a:endParaRPr>
        </a:p>
        <a:p>
          <a:r>
            <a:rPr kumimoji="1" lang="ja-JP" altLang="ja-JP" sz="1300">
              <a:solidFill>
                <a:sysClr val="windowText" lastClr="000000"/>
              </a:solidFill>
              <a:effectLst/>
              <a:latin typeface="ＭＳ Ｐゴシック"/>
              <a:ea typeface="ＭＳ Ｐゴシック"/>
              <a:cs typeface="+mn-cs"/>
            </a:rPr>
            <a:t>　今後も町債の発行を抑制し、将来の負担を軽減するよう財政の健全化に努める。</a:t>
          </a:r>
        </a:p>
      </xdr:txBody>
    </xdr:sp>
    <xdr:clientData/>
  </xdr:twoCellAnchor>
  <xdr:oneCellAnchor>
    <xdr:from xmlns:xdr="http://schemas.openxmlformats.org/drawingml/2006/spreadsheetDrawing">
      <xdr:col>61</xdr:col>
      <xdr:colOff>6350</xdr:colOff>
      <xdr:row>10</xdr:row>
      <xdr:rowOff>63500</xdr:rowOff>
    </xdr:from>
    <xdr:ext cx="295910" cy="217170"/>
    <xdr:sp macro="" textlink="">
      <xdr:nvSpPr>
        <xdr:cNvPr id="429" name="テキスト ボックス 428"/>
        <xdr:cNvSpPr txBox="1"/>
      </xdr:nvSpPr>
      <xdr:spPr>
        <a:xfrm>
          <a:off x="12788900" y="1778000"/>
          <a:ext cx="2959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59460" cy="259080"/>
    <xdr:sp macro="" textlink="">
      <xdr:nvSpPr>
        <xdr:cNvPr id="431" name="テキスト ボックス 430"/>
        <xdr:cNvSpPr txBox="1"/>
      </xdr:nvSpPr>
      <xdr:spPr>
        <a:xfrm>
          <a:off x="12065000" y="423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59460" cy="249555"/>
    <xdr:sp macro="" textlink="">
      <xdr:nvSpPr>
        <xdr:cNvPr id="433" name="テキスト ボックス 432"/>
        <xdr:cNvSpPr txBox="1"/>
      </xdr:nvSpPr>
      <xdr:spPr>
        <a:xfrm>
          <a:off x="12065000" y="389445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59460" cy="251460"/>
    <xdr:sp macro="" textlink="">
      <xdr:nvSpPr>
        <xdr:cNvPr id="435" name="テキスト ボックス 434"/>
        <xdr:cNvSpPr txBox="1"/>
      </xdr:nvSpPr>
      <xdr:spPr>
        <a:xfrm>
          <a:off x="12065000" y="354965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59460" cy="259080"/>
    <xdr:sp macro="" textlink="">
      <xdr:nvSpPr>
        <xdr:cNvPr id="437" name="テキスト ボックス 436"/>
        <xdr:cNvSpPr txBox="1"/>
      </xdr:nvSpPr>
      <xdr:spPr>
        <a:xfrm>
          <a:off x="12065000" y="32048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59460" cy="259080"/>
    <xdr:sp macro="" textlink="">
      <xdr:nvSpPr>
        <xdr:cNvPr id="439" name="テキスト ボックス 438"/>
        <xdr:cNvSpPr txBox="1"/>
      </xdr:nvSpPr>
      <xdr:spPr>
        <a:xfrm>
          <a:off x="12065000" y="2860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59460" cy="259080"/>
    <xdr:sp macro="" textlink="">
      <xdr:nvSpPr>
        <xdr:cNvPr id="441" name="テキスト ボックス 440"/>
        <xdr:cNvSpPr txBox="1"/>
      </xdr:nvSpPr>
      <xdr:spPr>
        <a:xfrm>
          <a:off x="12065000" y="2515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59460" cy="258445"/>
    <xdr:sp macro="" textlink="">
      <xdr:nvSpPr>
        <xdr:cNvPr id="443" name="テキスト ボックス 442"/>
        <xdr:cNvSpPr txBox="1"/>
      </xdr:nvSpPr>
      <xdr:spPr>
        <a:xfrm>
          <a:off x="12065000" y="2171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10795</xdr:rowOff>
    </xdr:to>
    <xdr:cxnSp macro="">
      <xdr:nvCxnSpPr>
        <xdr:cNvPr id="446" name="直線コネクタ 445"/>
        <xdr:cNvCxnSpPr/>
      </xdr:nvCxnSpPr>
      <xdr:spPr>
        <a:xfrm flipV="1">
          <a:off x="17018000" y="2313305"/>
          <a:ext cx="0" cy="1469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154940</xdr:rowOff>
    </xdr:from>
    <xdr:ext cx="759460" cy="251460"/>
    <xdr:sp macro="" textlink="">
      <xdr:nvSpPr>
        <xdr:cNvPr id="447" name="将来負担の状況最小値テキスト"/>
        <xdr:cNvSpPr txBox="1"/>
      </xdr:nvSpPr>
      <xdr:spPr>
        <a:xfrm>
          <a:off x="17106900" y="375539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10795</xdr:rowOff>
    </xdr:from>
    <xdr:to xmlns:xdr="http://schemas.openxmlformats.org/drawingml/2006/spreadsheetDrawing">
      <xdr:col>81</xdr:col>
      <xdr:colOff>133350</xdr:colOff>
      <xdr:row>22</xdr:row>
      <xdr:rowOff>10795</xdr:rowOff>
    </xdr:to>
    <xdr:cxnSp macro="">
      <xdr:nvCxnSpPr>
        <xdr:cNvPr id="448" name="直線コネクタ 447"/>
        <xdr:cNvCxnSpPr/>
      </xdr:nvCxnSpPr>
      <xdr:spPr>
        <a:xfrm>
          <a:off x="16929100" y="3782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59460" cy="258445"/>
    <xdr:sp macro="" textlink="">
      <xdr:nvSpPr>
        <xdr:cNvPr id="449" name="将来負担の状況最大値テキスト"/>
        <xdr:cNvSpPr txBox="1"/>
      </xdr:nvSpPr>
      <xdr:spPr>
        <a:xfrm>
          <a:off x="17106900" y="20567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127000</xdr:rowOff>
    </xdr:from>
    <xdr:to xmlns:xdr="http://schemas.openxmlformats.org/drawingml/2006/spreadsheetDrawing">
      <xdr:col>81</xdr:col>
      <xdr:colOff>44450</xdr:colOff>
      <xdr:row>17</xdr:row>
      <xdr:rowOff>149860</xdr:rowOff>
    </xdr:to>
    <xdr:cxnSp macro="">
      <xdr:nvCxnSpPr>
        <xdr:cNvPr id="451" name="直線コネクタ 450"/>
        <xdr:cNvCxnSpPr/>
      </xdr:nvCxnSpPr>
      <xdr:spPr>
        <a:xfrm>
          <a:off x="16179800" y="30416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149860</xdr:rowOff>
    </xdr:from>
    <xdr:ext cx="759460" cy="259080"/>
    <xdr:sp macro="" textlink="">
      <xdr:nvSpPr>
        <xdr:cNvPr id="452" name="将来負担の状況平均値テキスト"/>
        <xdr:cNvSpPr txBox="1"/>
      </xdr:nvSpPr>
      <xdr:spPr>
        <a:xfrm>
          <a:off x="17106900" y="255016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133350</xdr:rowOff>
    </xdr:from>
    <xdr:to xmlns:xdr="http://schemas.openxmlformats.org/drawingml/2006/spreadsheetDrawing">
      <xdr:col>81</xdr:col>
      <xdr:colOff>95250</xdr:colOff>
      <xdr:row>16</xdr:row>
      <xdr:rowOff>63500</xdr:rowOff>
    </xdr:to>
    <xdr:sp macro="" textlink="">
      <xdr:nvSpPr>
        <xdr:cNvPr id="453" name="フローチャート: 判断 452"/>
        <xdr:cNvSpPr/>
      </xdr:nvSpPr>
      <xdr:spPr>
        <a:xfrm>
          <a:off x="16967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127000</xdr:rowOff>
    </xdr:from>
    <xdr:to xmlns:xdr="http://schemas.openxmlformats.org/drawingml/2006/spreadsheetDrawing">
      <xdr:col>77</xdr:col>
      <xdr:colOff>44450</xdr:colOff>
      <xdr:row>18</xdr:row>
      <xdr:rowOff>36195</xdr:rowOff>
    </xdr:to>
    <xdr:cxnSp macro="">
      <xdr:nvCxnSpPr>
        <xdr:cNvPr id="454" name="直線コネクタ 453"/>
        <xdr:cNvCxnSpPr/>
      </xdr:nvCxnSpPr>
      <xdr:spPr>
        <a:xfrm flipV="1">
          <a:off x="15290800" y="304165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159385</xdr:rowOff>
    </xdr:from>
    <xdr:to xmlns:xdr="http://schemas.openxmlformats.org/drawingml/2006/spreadsheetDrawing">
      <xdr:col>77</xdr:col>
      <xdr:colOff>95250</xdr:colOff>
      <xdr:row>16</xdr:row>
      <xdr:rowOff>89535</xdr:rowOff>
    </xdr:to>
    <xdr:sp macro="" textlink="">
      <xdr:nvSpPr>
        <xdr:cNvPr id="455" name="フローチャート: 判断 454"/>
        <xdr:cNvSpPr/>
      </xdr:nvSpPr>
      <xdr:spPr>
        <a:xfrm>
          <a:off x="16129000" y="273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99695</xdr:rowOff>
    </xdr:from>
    <xdr:ext cx="734060" cy="249555"/>
    <xdr:sp macro="" textlink="">
      <xdr:nvSpPr>
        <xdr:cNvPr id="456" name="テキスト ボックス 455"/>
        <xdr:cNvSpPr txBox="1"/>
      </xdr:nvSpPr>
      <xdr:spPr>
        <a:xfrm>
          <a:off x="15798800" y="2499995"/>
          <a:ext cx="7340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36195</xdr:rowOff>
    </xdr:from>
    <xdr:to xmlns:xdr="http://schemas.openxmlformats.org/drawingml/2006/spreadsheetDrawing">
      <xdr:col>72</xdr:col>
      <xdr:colOff>203200</xdr:colOff>
      <xdr:row>18</xdr:row>
      <xdr:rowOff>91440</xdr:rowOff>
    </xdr:to>
    <xdr:cxnSp macro="">
      <xdr:nvCxnSpPr>
        <xdr:cNvPr id="457" name="直線コネクタ 456"/>
        <xdr:cNvCxnSpPr/>
      </xdr:nvCxnSpPr>
      <xdr:spPr>
        <a:xfrm flipV="1">
          <a:off x="14401800" y="31222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34925</xdr:rowOff>
    </xdr:from>
    <xdr:to xmlns:xdr="http://schemas.openxmlformats.org/drawingml/2006/spreadsheetDrawing">
      <xdr:col>73</xdr:col>
      <xdr:colOff>44450</xdr:colOff>
      <xdr:row>16</xdr:row>
      <xdr:rowOff>136525</xdr:rowOff>
    </xdr:to>
    <xdr:sp macro="" textlink="">
      <xdr:nvSpPr>
        <xdr:cNvPr id="458" name="フローチャート: 判断 457"/>
        <xdr:cNvSpPr/>
      </xdr:nvSpPr>
      <xdr:spPr>
        <a:xfrm>
          <a:off x="15240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146685</xdr:rowOff>
    </xdr:from>
    <xdr:ext cx="759460" cy="248285"/>
    <xdr:sp macro="" textlink="">
      <xdr:nvSpPr>
        <xdr:cNvPr id="459" name="テキスト ボックス 458"/>
        <xdr:cNvSpPr txBox="1"/>
      </xdr:nvSpPr>
      <xdr:spPr>
        <a:xfrm>
          <a:off x="14909800" y="2546985"/>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67310</xdr:rowOff>
    </xdr:from>
    <xdr:to xmlns:xdr="http://schemas.openxmlformats.org/drawingml/2006/spreadsheetDrawing">
      <xdr:col>68</xdr:col>
      <xdr:colOff>152400</xdr:colOff>
      <xdr:row>18</xdr:row>
      <xdr:rowOff>91440</xdr:rowOff>
    </xdr:to>
    <xdr:cxnSp macro="">
      <xdr:nvCxnSpPr>
        <xdr:cNvPr id="460" name="直線コネクタ 459"/>
        <xdr:cNvCxnSpPr/>
      </xdr:nvCxnSpPr>
      <xdr:spPr>
        <a:xfrm>
          <a:off x="13512800" y="31534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109855</xdr:rowOff>
    </xdr:from>
    <xdr:to xmlns:xdr="http://schemas.openxmlformats.org/drawingml/2006/spreadsheetDrawing">
      <xdr:col>68</xdr:col>
      <xdr:colOff>203200</xdr:colOff>
      <xdr:row>16</xdr:row>
      <xdr:rowOff>40640</xdr:rowOff>
    </xdr:to>
    <xdr:sp macro="" textlink="">
      <xdr:nvSpPr>
        <xdr:cNvPr id="461" name="フローチャート: 判断 460"/>
        <xdr:cNvSpPr/>
      </xdr:nvSpPr>
      <xdr:spPr>
        <a:xfrm>
          <a:off x="14351000" y="2681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50165</xdr:rowOff>
    </xdr:from>
    <xdr:ext cx="759460" cy="259080"/>
    <xdr:sp macro="" textlink="">
      <xdr:nvSpPr>
        <xdr:cNvPr id="462" name="テキスト ボックス 461"/>
        <xdr:cNvSpPr txBox="1"/>
      </xdr:nvSpPr>
      <xdr:spPr>
        <a:xfrm>
          <a:off x="14020800" y="24504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95250</xdr:rowOff>
    </xdr:from>
    <xdr:to xmlns:xdr="http://schemas.openxmlformats.org/drawingml/2006/spreadsheetDrawing">
      <xdr:col>64</xdr:col>
      <xdr:colOff>152400</xdr:colOff>
      <xdr:row>15</xdr:row>
      <xdr:rowOff>25400</xdr:rowOff>
    </xdr:to>
    <xdr:sp macro="" textlink="">
      <xdr:nvSpPr>
        <xdr:cNvPr id="463" name="フローチャート: 判断 462"/>
        <xdr:cNvSpPr/>
      </xdr:nvSpPr>
      <xdr:spPr>
        <a:xfrm>
          <a:off x="134620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35560</xdr:rowOff>
    </xdr:from>
    <xdr:ext cx="759460" cy="259080"/>
    <xdr:sp macro="" textlink="">
      <xdr:nvSpPr>
        <xdr:cNvPr id="464" name="テキスト ボックス 463"/>
        <xdr:cNvSpPr txBox="1"/>
      </xdr:nvSpPr>
      <xdr:spPr>
        <a:xfrm>
          <a:off x="13131800" y="22644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5" name="テキスト ボックス 46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6" name="テキスト ボックス 46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7" name="テキスト ボックス 46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8" name="テキスト ボックス 46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59460" cy="259080"/>
    <xdr:sp macro="" textlink="">
      <xdr:nvSpPr>
        <xdr:cNvPr id="469" name="テキスト ボックス 468"/>
        <xdr:cNvSpPr txBox="1"/>
      </xdr:nvSpPr>
      <xdr:spPr>
        <a:xfrm>
          <a:off x="13296900" y="437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99060</xdr:rowOff>
    </xdr:from>
    <xdr:to xmlns:xdr="http://schemas.openxmlformats.org/drawingml/2006/spreadsheetDrawing">
      <xdr:col>81</xdr:col>
      <xdr:colOff>95250</xdr:colOff>
      <xdr:row>18</xdr:row>
      <xdr:rowOff>29210</xdr:rowOff>
    </xdr:to>
    <xdr:sp macro="" textlink="">
      <xdr:nvSpPr>
        <xdr:cNvPr id="470" name="楕円 469"/>
        <xdr:cNvSpPr/>
      </xdr:nvSpPr>
      <xdr:spPr>
        <a:xfrm>
          <a:off x="16967200" y="30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71120</xdr:rowOff>
    </xdr:from>
    <xdr:ext cx="759460" cy="259080"/>
    <xdr:sp macro="" textlink="">
      <xdr:nvSpPr>
        <xdr:cNvPr id="471" name="将来負担の状況該当値テキスト"/>
        <xdr:cNvSpPr txBox="1"/>
      </xdr:nvSpPr>
      <xdr:spPr>
        <a:xfrm>
          <a:off x="17106900" y="29857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76200</xdr:rowOff>
    </xdr:from>
    <xdr:to xmlns:xdr="http://schemas.openxmlformats.org/drawingml/2006/spreadsheetDrawing">
      <xdr:col>77</xdr:col>
      <xdr:colOff>95250</xdr:colOff>
      <xdr:row>18</xdr:row>
      <xdr:rowOff>6350</xdr:rowOff>
    </xdr:to>
    <xdr:sp macro="" textlink="">
      <xdr:nvSpPr>
        <xdr:cNvPr id="472" name="楕円 471"/>
        <xdr:cNvSpPr/>
      </xdr:nvSpPr>
      <xdr:spPr>
        <a:xfrm>
          <a:off x="16129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162560</xdr:rowOff>
    </xdr:from>
    <xdr:ext cx="734060" cy="259080"/>
    <xdr:sp macro="" textlink="">
      <xdr:nvSpPr>
        <xdr:cNvPr id="473" name="テキスト ボックス 472"/>
        <xdr:cNvSpPr txBox="1"/>
      </xdr:nvSpPr>
      <xdr:spPr>
        <a:xfrm>
          <a:off x="15798800" y="30772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156845</xdr:rowOff>
    </xdr:from>
    <xdr:to xmlns:xdr="http://schemas.openxmlformats.org/drawingml/2006/spreadsheetDrawing">
      <xdr:col>73</xdr:col>
      <xdr:colOff>44450</xdr:colOff>
      <xdr:row>18</xdr:row>
      <xdr:rowOff>86995</xdr:rowOff>
    </xdr:to>
    <xdr:sp macro="" textlink="">
      <xdr:nvSpPr>
        <xdr:cNvPr id="474" name="楕円 473"/>
        <xdr:cNvSpPr/>
      </xdr:nvSpPr>
      <xdr:spPr>
        <a:xfrm>
          <a:off x="15240000" y="30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71755</xdr:rowOff>
    </xdr:from>
    <xdr:ext cx="759460" cy="259080"/>
    <xdr:sp macro="" textlink="">
      <xdr:nvSpPr>
        <xdr:cNvPr id="475" name="テキスト ボックス 474"/>
        <xdr:cNvSpPr txBox="1"/>
      </xdr:nvSpPr>
      <xdr:spPr>
        <a:xfrm>
          <a:off x="14909800" y="31578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40640</xdr:rowOff>
    </xdr:from>
    <xdr:to xmlns:xdr="http://schemas.openxmlformats.org/drawingml/2006/spreadsheetDrawing">
      <xdr:col>68</xdr:col>
      <xdr:colOff>203200</xdr:colOff>
      <xdr:row>18</xdr:row>
      <xdr:rowOff>142240</xdr:rowOff>
    </xdr:to>
    <xdr:sp macro="" textlink="">
      <xdr:nvSpPr>
        <xdr:cNvPr id="476" name="楕円 475"/>
        <xdr:cNvSpPr/>
      </xdr:nvSpPr>
      <xdr:spPr>
        <a:xfrm>
          <a:off x="14351000" y="31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127000</xdr:rowOff>
    </xdr:from>
    <xdr:ext cx="759460" cy="259080"/>
    <xdr:sp macro="" textlink="">
      <xdr:nvSpPr>
        <xdr:cNvPr id="477" name="テキスト ボックス 476"/>
        <xdr:cNvSpPr txBox="1"/>
      </xdr:nvSpPr>
      <xdr:spPr>
        <a:xfrm>
          <a:off x="14020800" y="32131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16510</xdr:rowOff>
    </xdr:from>
    <xdr:to xmlns:xdr="http://schemas.openxmlformats.org/drawingml/2006/spreadsheetDrawing">
      <xdr:col>64</xdr:col>
      <xdr:colOff>152400</xdr:colOff>
      <xdr:row>18</xdr:row>
      <xdr:rowOff>118110</xdr:rowOff>
    </xdr:to>
    <xdr:sp macro="" textlink="">
      <xdr:nvSpPr>
        <xdr:cNvPr id="478" name="楕円 477"/>
        <xdr:cNvSpPr/>
      </xdr:nvSpPr>
      <xdr:spPr>
        <a:xfrm>
          <a:off x="13462000" y="31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102870</xdr:rowOff>
    </xdr:from>
    <xdr:ext cx="759460" cy="259080"/>
    <xdr:sp macro="" textlink="">
      <xdr:nvSpPr>
        <xdr:cNvPr id="479" name="テキスト ボックス 478"/>
        <xdr:cNvSpPr txBox="1"/>
      </xdr:nvSpPr>
      <xdr:spPr>
        <a:xfrm>
          <a:off x="13131800" y="31889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19,686
19,600
161.80
9,881,870
9,342,032
334,451
6,327,377
10,401,613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3015" cy="251460"/>
    <xdr:sp macro="" textlink="">
      <xdr:nvSpPr>
        <xdr:cNvPr id="30" name="テキスト ボックス 29"/>
        <xdr:cNvSpPr txBox="1"/>
      </xdr:nvSpPr>
      <xdr:spPr>
        <a:xfrm>
          <a:off x="698500" y="3492500"/>
          <a:ext cx="8883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3135" cy="248920"/>
    <xdr:sp macro="" textlink="">
      <xdr:nvSpPr>
        <xdr:cNvPr id="31" name="テキスト ボックス 30"/>
        <xdr:cNvSpPr txBox="1"/>
      </xdr:nvSpPr>
      <xdr:spPr>
        <a:xfrm>
          <a:off x="698500" y="3746500"/>
          <a:ext cx="6033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82305" cy="259080"/>
    <xdr:sp macro="" textlink="">
      <xdr:nvSpPr>
        <xdr:cNvPr id="32" name="テキスト ボックス 31"/>
        <xdr:cNvSpPr txBox="1"/>
      </xdr:nvSpPr>
      <xdr:spPr>
        <a:xfrm>
          <a:off x="698500" y="4000500"/>
          <a:ext cx="82823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1450" cy="259080"/>
    <xdr:sp macro="" textlink="">
      <xdr:nvSpPr>
        <xdr:cNvPr id="33" name="テキスト ボックス 32"/>
        <xdr:cNvSpPr txBox="1"/>
      </xdr:nvSpPr>
      <xdr:spPr>
        <a:xfrm>
          <a:off x="698500" y="4254500"/>
          <a:ext cx="171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195580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6230" y="4762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195580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6230" y="4953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ysClr val="windowText" lastClr="000000"/>
              </a:solidFill>
              <a:latin typeface="ＭＳ Ｐゴシック"/>
              <a:ea typeface="ＭＳ Ｐゴシック"/>
            </a:rPr>
            <a:t>　計画的な定員管理に務めており、職員数が前年度と比較すると1名増の166人になったため、経常収支比率の人件費が前年度より1.1ポイント増の22.5％となり、類似団体平均を0.1ポイント上回った。 </a:t>
          </a:r>
        </a:p>
        <a:p>
          <a:r>
            <a:rPr lang="ja-JP" altLang="en-US" sz="1300">
              <a:solidFill>
                <a:sysClr val="windowText" lastClr="000000"/>
              </a:solidFill>
              <a:latin typeface="ＭＳ Ｐゴシック"/>
              <a:ea typeface="ＭＳ Ｐゴシック"/>
            </a:rPr>
            <a:t>　今後は、定員管理計画に基づき適正な職員数の確保に努めるとともに、再任用制度の活用や事務の合理化を継続するなど人件費の削減に努める。  </a:t>
          </a:r>
        </a:p>
        <a:p>
          <a:endParaRPr/>
        </a:p>
      </xdr:txBody>
    </xdr:sp>
    <xdr:clientData/>
  </xdr:twoCellAnchor>
  <xdr:oneCellAnchor>
    <xdr:from xmlns:xdr="http://schemas.openxmlformats.org/drawingml/2006/spreadsheetDrawing">
      <xdr:col>3</xdr:col>
      <xdr:colOff>123825</xdr:colOff>
      <xdr:row>29</xdr:row>
      <xdr:rowOff>107950</xdr:rowOff>
    </xdr:from>
    <xdr:ext cx="285115" cy="225425"/>
    <xdr:sp macro="" textlink="">
      <xdr:nvSpPr>
        <xdr:cNvPr id="45" name="テキスト ボックス 44"/>
        <xdr:cNvSpPr txBox="1"/>
      </xdr:nvSpPr>
      <xdr:spPr>
        <a:xfrm>
          <a:off x="723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2125" cy="250190"/>
    <xdr:sp macro="" textlink="">
      <xdr:nvSpPr>
        <xdr:cNvPr id="47" name="テキスト ボックス 46"/>
        <xdr:cNvSpPr txBox="1"/>
      </xdr:nvSpPr>
      <xdr:spPr>
        <a:xfrm>
          <a:off x="254000" y="7414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2125" cy="259080"/>
    <xdr:sp macro="" textlink="">
      <xdr:nvSpPr>
        <xdr:cNvPr id="49" name="テキスト ボックス 48"/>
        <xdr:cNvSpPr txBox="1"/>
      </xdr:nvSpPr>
      <xdr:spPr>
        <a:xfrm>
          <a:off x="254000" y="7033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2125" cy="259080"/>
    <xdr:sp macro="" textlink="">
      <xdr:nvSpPr>
        <xdr:cNvPr id="51" name="テキスト ボックス 50"/>
        <xdr:cNvSpPr txBox="1"/>
      </xdr:nvSpPr>
      <xdr:spPr>
        <a:xfrm>
          <a:off x="254000" y="6652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2125" cy="250190"/>
    <xdr:sp macro="" textlink="">
      <xdr:nvSpPr>
        <xdr:cNvPr id="53" name="テキスト ボックス 52"/>
        <xdr:cNvSpPr txBox="1"/>
      </xdr:nvSpPr>
      <xdr:spPr>
        <a:xfrm>
          <a:off x="254000" y="6271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2125" cy="259080"/>
    <xdr:sp macro="" textlink="">
      <xdr:nvSpPr>
        <xdr:cNvPr id="55" name="テキスト ボックス 54"/>
        <xdr:cNvSpPr txBox="1"/>
      </xdr:nvSpPr>
      <xdr:spPr>
        <a:xfrm>
          <a:off x="254000" y="5890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2125" cy="259080"/>
    <xdr:sp macro="" textlink="">
      <xdr:nvSpPr>
        <xdr:cNvPr id="57" name="テキスト ボックス 56"/>
        <xdr:cNvSpPr txBox="1"/>
      </xdr:nvSpPr>
      <xdr:spPr>
        <a:xfrm>
          <a:off x="254000" y="5509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2125" cy="250190"/>
    <xdr:sp macro="" textlink="">
      <xdr:nvSpPr>
        <xdr:cNvPr id="59" name="テキスト ボックス 58"/>
        <xdr:cNvSpPr txBox="1"/>
      </xdr:nvSpPr>
      <xdr:spPr>
        <a:xfrm>
          <a:off x="254000" y="5128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168910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82676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83820</xdr:rowOff>
    </xdr:from>
    <xdr:ext cx="762000" cy="259080"/>
    <xdr:sp macro="" textlink="">
      <xdr:nvSpPr>
        <xdr:cNvPr id="64" name="人件費最大値テキスト"/>
        <xdr:cNvSpPr txBox="1"/>
      </xdr:nvSpPr>
      <xdr:spPr>
        <a:xfrm>
          <a:off x="4914900" y="557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168910</xdr:rowOff>
    </xdr:from>
    <xdr:to xmlns:xdr="http://schemas.openxmlformats.org/drawingml/2006/spreadsheetDrawing">
      <xdr:col>24</xdr:col>
      <xdr:colOff>114300</xdr:colOff>
      <xdr:row>33</xdr:row>
      <xdr:rowOff>168910</xdr:rowOff>
    </xdr:to>
    <xdr:cxnSp macro="">
      <xdr:nvCxnSpPr>
        <xdr:cNvPr id="65" name="直線コネクタ 64"/>
        <xdr:cNvCxnSpPr/>
      </xdr:nvCxnSpPr>
      <xdr:spPr>
        <a:xfrm>
          <a:off x="4737100" y="582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138430</xdr:rowOff>
    </xdr:from>
    <xdr:to xmlns:xdr="http://schemas.openxmlformats.org/drawingml/2006/spreadsheetDrawing">
      <xdr:col>24</xdr:col>
      <xdr:colOff>25400</xdr:colOff>
      <xdr:row>36</xdr:row>
      <xdr:rowOff>50800</xdr:rowOff>
    </xdr:to>
    <xdr:cxnSp macro="">
      <xdr:nvCxnSpPr>
        <xdr:cNvPr id="66" name="直線コネクタ 65"/>
        <xdr:cNvCxnSpPr/>
      </xdr:nvCxnSpPr>
      <xdr:spPr>
        <a:xfrm>
          <a:off x="3987800" y="613918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8890</xdr:rowOff>
    </xdr:from>
    <xdr:ext cx="762000" cy="248920"/>
    <xdr:sp macro="" textlink="">
      <xdr:nvSpPr>
        <xdr:cNvPr id="67" name="人件費平均値テキスト"/>
        <xdr:cNvSpPr txBox="1"/>
      </xdr:nvSpPr>
      <xdr:spPr>
        <a:xfrm>
          <a:off x="4914900" y="60096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163830</xdr:rowOff>
    </xdr:from>
    <xdr:to xmlns:xdr="http://schemas.openxmlformats.org/drawingml/2006/spreadsheetDrawing">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123190</xdr:rowOff>
    </xdr:from>
    <xdr:to xmlns:xdr="http://schemas.openxmlformats.org/drawingml/2006/spreadsheetDrawing">
      <xdr:col>19</xdr:col>
      <xdr:colOff>187325</xdr:colOff>
      <xdr:row>35</xdr:row>
      <xdr:rowOff>138430</xdr:rowOff>
    </xdr:to>
    <xdr:cxnSp macro="">
      <xdr:nvCxnSpPr>
        <xdr:cNvPr id="69" name="直線コネクタ 68"/>
        <xdr:cNvCxnSpPr/>
      </xdr:nvCxnSpPr>
      <xdr:spPr>
        <a:xfrm>
          <a:off x="3098800" y="61239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156210</xdr:rowOff>
    </xdr:from>
    <xdr:to xmlns:xdr="http://schemas.openxmlformats.org/drawingml/2006/spreadsheetDrawing">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71120</xdr:rowOff>
    </xdr:from>
    <xdr:ext cx="720725" cy="259080"/>
    <xdr:sp macro="" textlink="">
      <xdr:nvSpPr>
        <xdr:cNvPr id="71" name="テキスト ボックス 70"/>
        <xdr:cNvSpPr txBox="1"/>
      </xdr:nvSpPr>
      <xdr:spPr>
        <a:xfrm>
          <a:off x="3606800" y="624332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123190</xdr:rowOff>
    </xdr:from>
    <xdr:to xmlns:xdr="http://schemas.openxmlformats.org/drawingml/2006/spreadsheetDrawing">
      <xdr:col>15</xdr:col>
      <xdr:colOff>98425</xdr:colOff>
      <xdr:row>35</xdr:row>
      <xdr:rowOff>123190</xdr:rowOff>
    </xdr:to>
    <xdr:cxnSp macro="">
      <xdr:nvCxnSpPr>
        <xdr:cNvPr id="72" name="直線コネクタ 71"/>
        <xdr:cNvCxnSpPr/>
      </xdr:nvCxnSpPr>
      <xdr:spPr>
        <a:xfrm>
          <a:off x="2209800" y="61239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140970</xdr:rowOff>
    </xdr:from>
    <xdr:to xmlns:xdr="http://schemas.openxmlformats.org/drawingml/2006/spreadsheetDrawing">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55880</xdr:rowOff>
    </xdr:from>
    <xdr:ext cx="759460" cy="259080"/>
    <xdr:sp macro="" textlink="">
      <xdr:nvSpPr>
        <xdr:cNvPr id="74" name="テキスト ボックス 73"/>
        <xdr:cNvSpPr txBox="1"/>
      </xdr:nvSpPr>
      <xdr:spPr>
        <a:xfrm>
          <a:off x="2717800" y="62280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115570</xdr:rowOff>
    </xdr:from>
    <xdr:to xmlns:xdr="http://schemas.openxmlformats.org/drawingml/2006/spreadsheetDrawing">
      <xdr:col>11</xdr:col>
      <xdr:colOff>9525</xdr:colOff>
      <xdr:row>35</xdr:row>
      <xdr:rowOff>123190</xdr:rowOff>
    </xdr:to>
    <xdr:cxnSp macro="">
      <xdr:nvCxnSpPr>
        <xdr:cNvPr id="75" name="直線コネクタ 74"/>
        <xdr:cNvCxnSpPr/>
      </xdr:nvCxnSpPr>
      <xdr:spPr>
        <a:xfrm>
          <a:off x="1320800" y="6116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44450</xdr:rowOff>
    </xdr:from>
    <xdr:ext cx="746125" cy="259080"/>
    <xdr:sp macro="" textlink="">
      <xdr:nvSpPr>
        <xdr:cNvPr id="77" name="テキスト ボックス 76"/>
        <xdr:cNvSpPr txBox="1"/>
      </xdr:nvSpPr>
      <xdr:spPr>
        <a:xfrm>
          <a:off x="1828800" y="638810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83820</xdr:rowOff>
    </xdr:from>
    <xdr:to xmlns:xdr="http://schemas.openxmlformats.org/drawingml/2006/spreadsheetDrawing">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170180</xdr:rowOff>
    </xdr:from>
    <xdr:ext cx="748665" cy="259080"/>
    <xdr:sp macro="" textlink="">
      <xdr:nvSpPr>
        <xdr:cNvPr id="79" name="テキスト ボックス 78"/>
        <xdr:cNvSpPr txBox="1"/>
      </xdr:nvSpPr>
      <xdr:spPr>
        <a:xfrm>
          <a:off x="939800" y="634238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8665" cy="259080"/>
    <xdr:sp macro="" textlink="">
      <xdr:nvSpPr>
        <xdr:cNvPr id="82" name="テキスト ボックス 81"/>
        <xdr:cNvSpPr txBox="1"/>
      </xdr:nvSpPr>
      <xdr:spPr>
        <a:xfrm>
          <a:off x="2882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59460" cy="259080"/>
    <xdr:sp macro="" textlink="">
      <xdr:nvSpPr>
        <xdr:cNvPr id="83" name="テキスト ボックス 82"/>
        <xdr:cNvSpPr txBox="1"/>
      </xdr:nvSpPr>
      <xdr:spPr>
        <a:xfrm>
          <a:off x="1993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9460" cy="259080"/>
    <xdr:sp macro="" textlink="">
      <xdr:nvSpPr>
        <xdr:cNvPr id="84" name="テキスト ボックス 83"/>
        <xdr:cNvSpPr txBox="1"/>
      </xdr:nvSpPr>
      <xdr:spPr>
        <a:xfrm>
          <a:off x="1104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0</xdr:rowOff>
    </xdr:from>
    <xdr:to xmlns:xdr="http://schemas.openxmlformats.org/drawingml/2006/spreadsheetDrawing">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143510</xdr:rowOff>
    </xdr:from>
    <xdr:ext cx="762000" cy="251460"/>
    <xdr:sp macro="" textlink="">
      <xdr:nvSpPr>
        <xdr:cNvPr id="86" name="人件費該当値テキスト"/>
        <xdr:cNvSpPr txBox="1"/>
      </xdr:nvSpPr>
      <xdr:spPr>
        <a:xfrm>
          <a:off x="4914900" y="6144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87630</xdr:rowOff>
    </xdr:from>
    <xdr:to xmlns:xdr="http://schemas.openxmlformats.org/drawingml/2006/spreadsheetDrawing">
      <xdr:col>20</xdr:col>
      <xdr:colOff>38100</xdr:colOff>
      <xdr:row>36</xdr:row>
      <xdr:rowOff>17780</xdr:rowOff>
    </xdr:to>
    <xdr:sp macro="" textlink="">
      <xdr:nvSpPr>
        <xdr:cNvPr id="87" name="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27940</xdr:rowOff>
    </xdr:from>
    <xdr:ext cx="720725" cy="259080"/>
    <xdr:sp macro="" textlink="">
      <xdr:nvSpPr>
        <xdr:cNvPr id="88" name="テキスト ボックス 87"/>
        <xdr:cNvSpPr txBox="1"/>
      </xdr:nvSpPr>
      <xdr:spPr>
        <a:xfrm>
          <a:off x="3606800" y="585724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72390</xdr:rowOff>
    </xdr:from>
    <xdr:to xmlns:xdr="http://schemas.openxmlformats.org/drawingml/2006/spreadsheetDrawing">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xdr:rowOff>
    </xdr:from>
    <xdr:ext cx="759460" cy="259080"/>
    <xdr:sp macro="" textlink="">
      <xdr:nvSpPr>
        <xdr:cNvPr id="90" name="テキスト ボックス 89"/>
        <xdr:cNvSpPr txBox="1"/>
      </xdr:nvSpPr>
      <xdr:spPr>
        <a:xfrm>
          <a:off x="2717800" y="58420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72390</xdr:rowOff>
    </xdr:from>
    <xdr:to xmlns:xdr="http://schemas.openxmlformats.org/drawingml/2006/spreadsheetDrawing">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12700</xdr:rowOff>
    </xdr:from>
    <xdr:ext cx="746125" cy="259080"/>
    <xdr:sp macro="" textlink="">
      <xdr:nvSpPr>
        <xdr:cNvPr id="92" name="テキスト ボックス 91"/>
        <xdr:cNvSpPr txBox="1"/>
      </xdr:nvSpPr>
      <xdr:spPr>
        <a:xfrm>
          <a:off x="1828800" y="584200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64770</xdr:rowOff>
    </xdr:from>
    <xdr:to xmlns:xdr="http://schemas.openxmlformats.org/drawingml/2006/spreadsheetDrawing">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5080</xdr:rowOff>
    </xdr:from>
    <xdr:ext cx="748665" cy="259080"/>
    <xdr:sp macro="" textlink="">
      <xdr:nvSpPr>
        <xdr:cNvPr id="94" name="テキスト ボックス 93"/>
        <xdr:cNvSpPr txBox="1"/>
      </xdr:nvSpPr>
      <xdr:spPr>
        <a:xfrm>
          <a:off x="939800" y="583438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195580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7730" y="1841500"/>
          <a:ext cx="53352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に係る経常収支比率が0.9ポイント上昇し、類似団体平均より0.2ポイント上回っているのは、施設の維持管理業務や一般廃棄物処理施設建設事業の委託費増による。また、経常経費充当一般財源等が減少したものの分母となる経常一般財源等も減額となったためである。</a:t>
          </a:r>
        </a:p>
        <a:p>
          <a:r>
            <a:rPr kumimoji="1" lang="ja-JP" altLang="en-US" sz="1200">
              <a:latin typeface="ＭＳ Ｐゴシック"/>
              <a:ea typeface="ＭＳ Ｐゴシック"/>
            </a:rPr>
            <a:t>　今後も事務事業の整理・統合を推進し歳出削減に努めるとともに、公共施設総合管理計画に基づき、施設の集約化等により施設管理費の削減に務める。</a:t>
          </a:r>
        </a:p>
      </xdr:txBody>
    </xdr:sp>
    <xdr:clientData/>
  </xdr:twoCellAnchor>
  <xdr:oneCellAnchor>
    <xdr:from xmlns:xdr="http://schemas.openxmlformats.org/drawingml/2006/spreadsheetDrawing">
      <xdr:col>62</xdr:col>
      <xdr:colOff>6350</xdr:colOff>
      <xdr:row>9</xdr:row>
      <xdr:rowOff>107950</xdr:rowOff>
    </xdr:from>
    <xdr:ext cx="282575" cy="225425"/>
    <xdr:sp macro="" textlink="">
      <xdr:nvSpPr>
        <xdr:cNvPr id="106" name="テキスト ボックス 105"/>
        <xdr:cNvSpPr txBox="1"/>
      </xdr:nvSpPr>
      <xdr:spPr>
        <a:xfrm>
          <a:off x="12407900" y="1651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2125" cy="250190"/>
    <xdr:sp macro="" textlink="">
      <xdr:nvSpPr>
        <xdr:cNvPr id="108" name="テキスト ボックス 107"/>
        <xdr:cNvSpPr txBox="1"/>
      </xdr:nvSpPr>
      <xdr:spPr>
        <a:xfrm>
          <a:off x="11938000" y="3985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2125" cy="259080"/>
    <xdr:sp macro="" textlink="">
      <xdr:nvSpPr>
        <xdr:cNvPr id="110" name="テキスト ボックス 109"/>
        <xdr:cNvSpPr txBox="1"/>
      </xdr:nvSpPr>
      <xdr:spPr>
        <a:xfrm>
          <a:off x="11938000" y="3604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2125" cy="259080"/>
    <xdr:sp macro="" textlink="">
      <xdr:nvSpPr>
        <xdr:cNvPr id="112" name="テキスト ボックス 111"/>
        <xdr:cNvSpPr txBox="1"/>
      </xdr:nvSpPr>
      <xdr:spPr>
        <a:xfrm>
          <a:off x="11938000" y="3223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2125" cy="250190"/>
    <xdr:sp macro="" textlink="">
      <xdr:nvSpPr>
        <xdr:cNvPr id="114" name="テキスト ボックス 113"/>
        <xdr:cNvSpPr txBox="1"/>
      </xdr:nvSpPr>
      <xdr:spPr>
        <a:xfrm>
          <a:off x="11938000" y="2842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2125" cy="259080"/>
    <xdr:sp macro="" textlink="">
      <xdr:nvSpPr>
        <xdr:cNvPr id="116" name="テキスト ボックス 115"/>
        <xdr:cNvSpPr txBox="1"/>
      </xdr:nvSpPr>
      <xdr:spPr>
        <a:xfrm>
          <a:off x="11938000" y="2461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2125" cy="259080"/>
    <xdr:sp macro="" textlink="">
      <xdr:nvSpPr>
        <xdr:cNvPr id="118" name="テキスト ボックス 117"/>
        <xdr:cNvSpPr txBox="1"/>
      </xdr:nvSpPr>
      <xdr:spPr>
        <a:xfrm>
          <a:off x="11938000" y="2080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2125" cy="250190"/>
    <xdr:sp macro="" textlink="">
      <xdr:nvSpPr>
        <xdr:cNvPr id="120" name="テキスト ボックス 119"/>
        <xdr:cNvSpPr txBox="1"/>
      </xdr:nvSpPr>
      <xdr:spPr>
        <a:xfrm>
          <a:off x="11938000" y="1699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139700</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19710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21</xdr:row>
      <xdr:rowOff>118110</xdr:rowOff>
    </xdr:from>
    <xdr:ext cx="759460" cy="259080"/>
    <xdr:sp macro="" textlink="">
      <xdr:nvSpPr>
        <xdr:cNvPr id="123" name="物件費最小値テキスト"/>
        <xdr:cNvSpPr txBox="1"/>
      </xdr:nvSpPr>
      <xdr:spPr>
        <a:xfrm>
          <a:off x="16597630" y="3718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195580</xdr:colOff>
      <xdr:row>21</xdr:row>
      <xdr:rowOff>146050</xdr:rowOff>
    </xdr:to>
    <xdr:cxnSp macro="">
      <xdr:nvCxnSpPr>
        <xdr:cNvPr id="124" name="直線コネクタ 123"/>
        <xdr:cNvCxnSpPr/>
      </xdr:nvCxnSpPr>
      <xdr:spPr>
        <a:xfrm>
          <a:off x="16421100" y="374650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11</xdr:row>
      <xdr:rowOff>54610</xdr:rowOff>
    </xdr:from>
    <xdr:ext cx="759460" cy="248920"/>
    <xdr:sp macro="" textlink="">
      <xdr:nvSpPr>
        <xdr:cNvPr id="125" name="物件費最大値テキスト"/>
        <xdr:cNvSpPr txBox="1"/>
      </xdr:nvSpPr>
      <xdr:spPr>
        <a:xfrm>
          <a:off x="16597630" y="19405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139700</xdr:rowOff>
    </xdr:from>
    <xdr:to xmlns:xdr="http://schemas.openxmlformats.org/drawingml/2006/spreadsheetDrawing">
      <xdr:col>82</xdr:col>
      <xdr:colOff>195580</xdr:colOff>
      <xdr:row>12</xdr:row>
      <xdr:rowOff>139700</xdr:rowOff>
    </xdr:to>
    <xdr:cxnSp macro="">
      <xdr:nvCxnSpPr>
        <xdr:cNvPr id="126" name="直線コネクタ 125"/>
        <xdr:cNvCxnSpPr/>
      </xdr:nvCxnSpPr>
      <xdr:spPr>
        <a:xfrm>
          <a:off x="16421100" y="219710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0</xdr:rowOff>
    </xdr:from>
    <xdr:to xmlns:xdr="http://schemas.openxmlformats.org/drawingml/2006/spreadsheetDrawing">
      <xdr:col>82</xdr:col>
      <xdr:colOff>107950</xdr:colOff>
      <xdr:row>16</xdr:row>
      <xdr:rowOff>114300</xdr:rowOff>
    </xdr:to>
    <xdr:cxnSp macro="">
      <xdr:nvCxnSpPr>
        <xdr:cNvPr id="127" name="直線コネクタ 126"/>
        <xdr:cNvCxnSpPr/>
      </xdr:nvCxnSpPr>
      <xdr:spPr>
        <a:xfrm>
          <a:off x="15671800" y="27432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15</xdr:row>
      <xdr:rowOff>54610</xdr:rowOff>
    </xdr:from>
    <xdr:ext cx="759460" cy="248920"/>
    <xdr:sp macro="" textlink="">
      <xdr:nvSpPr>
        <xdr:cNvPr id="128" name="物件費平均値テキスト"/>
        <xdr:cNvSpPr txBox="1"/>
      </xdr:nvSpPr>
      <xdr:spPr>
        <a:xfrm>
          <a:off x="16597630" y="2626360"/>
          <a:ext cx="759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158750</xdr:rowOff>
    </xdr:from>
    <xdr:to xmlns:xdr="http://schemas.openxmlformats.org/drawingml/2006/spreadsheetDrawing">
      <xdr:col>78</xdr:col>
      <xdr:colOff>69850</xdr:colOff>
      <xdr:row>16</xdr:row>
      <xdr:rowOff>0</xdr:rowOff>
    </xdr:to>
    <xdr:cxnSp macro="">
      <xdr:nvCxnSpPr>
        <xdr:cNvPr id="130" name="直線コネクタ 129"/>
        <xdr:cNvCxnSpPr/>
      </xdr:nvCxnSpPr>
      <xdr:spPr>
        <a:xfrm>
          <a:off x="14782800" y="2730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12700</xdr:rowOff>
    </xdr:from>
    <xdr:to xmlns:xdr="http://schemas.openxmlformats.org/drawingml/2006/spreadsheetDrawing">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99060</xdr:rowOff>
    </xdr:from>
    <xdr:ext cx="736600" cy="250190"/>
    <xdr:sp macro="" textlink="">
      <xdr:nvSpPr>
        <xdr:cNvPr id="132" name="テキスト ボックス 131"/>
        <xdr:cNvSpPr txBox="1"/>
      </xdr:nvSpPr>
      <xdr:spPr>
        <a:xfrm>
          <a:off x="15290800" y="28422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158750</xdr:rowOff>
    </xdr:from>
    <xdr:to xmlns:xdr="http://schemas.openxmlformats.org/drawingml/2006/spreadsheetDrawing">
      <xdr:col>73</xdr:col>
      <xdr:colOff>180975</xdr:colOff>
      <xdr:row>15</xdr:row>
      <xdr:rowOff>158750</xdr:rowOff>
    </xdr:to>
    <xdr:cxnSp macro="">
      <xdr:nvCxnSpPr>
        <xdr:cNvPr id="133" name="直線コネクタ 132"/>
        <xdr:cNvCxnSpPr/>
      </xdr:nvCxnSpPr>
      <xdr:spPr>
        <a:xfrm>
          <a:off x="13893800" y="273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48260</xdr:rowOff>
    </xdr:from>
    <xdr:ext cx="762000" cy="259080"/>
    <xdr:sp macro="" textlink="">
      <xdr:nvSpPr>
        <xdr:cNvPr id="135" name="テキスト ボックス 134"/>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158750</xdr:rowOff>
    </xdr:from>
    <xdr:to xmlns:xdr="http://schemas.openxmlformats.org/drawingml/2006/spreadsheetDrawing">
      <xdr:col>69</xdr:col>
      <xdr:colOff>92075</xdr:colOff>
      <xdr:row>16</xdr:row>
      <xdr:rowOff>50800</xdr:rowOff>
    </xdr:to>
    <xdr:cxnSp macro="">
      <xdr:nvCxnSpPr>
        <xdr:cNvPr id="136" name="直線コネクタ 135"/>
        <xdr:cNvCxnSpPr/>
      </xdr:nvCxnSpPr>
      <xdr:spPr>
        <a:xfrm flipV="1">
          <a:off x="13004800" y="27305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139700</xdr:rowOff>
    </xdr:from>
    <xdr:to xmlns:xdr="http://schemas.openxmlformats.org/drawingml/2006/spreadsheetDrawing">
      <xdr:col>69</xdr:col>
      <xdr:colOff>142875</xdr:colOff>
      <xdr:row>17</xdr:row>
      <xdr:rowOff>69850</xdr:rowOff>
    </xdr:to>
    <xdr:sp macro="" textlink="">
      <xdr:nvSpPr>
        <xdr:cNvPr id="137" name="フローチャート: 判断 136"/>
        <xdr:cNvSpPr/>
      </xdr:nvSpPr>
      <xdr:spPr>
        <a:xfrm>
          <a:off x="13843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54610</xdr:rowOff>
    </xdr:from>
    <xdr:ext cx="746125" cy="248920"/>
    <xdr:sp macro="" textlink="">
      <xdr:nvSpPr>
        <xdr:cNvPr id="138" name="テキスト ボックス 137"/>
        <xdr:cNvSpPr txBox="1"/>
      </xdr:nvSpPr>
      <xdr:spPr>
        <a:xfrm>
          <a:off x="13512800" y="2969260"/>
          <a:ext cx="746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133350</xdr:rowOff>
    </xdr:from>
    <xdr:to xmlns:xdr="http://schemas.openxmlformats.org/drawingml/2006/spreadsheetDrawing">
      <xdr:col>65</xdr:col>
      <xdr:colOff>53975</xdr:colOff>
      <xdr:row>18</xdr:row>
      <xdr:rowOff>63500</xdr:rowOff>
    </xdr:to>
    <xdr:sp macro="" textlink="">
      <xdr:nvSpPr>
        <xdr:cNvPr id="139" name="フローチャート: 判断 138"/>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48260</xdr:rowOff>
    </xdr:from>
    <xdr:ext cx="759460" cy="259080"/>
    <xdr:sp macro="" textlink="">
      <xdr:nvSpPr>
        <xdr:cNvPr id="140" name="テキスト ボックス 139"/>
        <xdr:cNvSpPr txBox="1"/>
      </xdr:nvSpPr>
      <xdr:spPr>
        <a:xfrm>
          <a:off x="12623800" y="3134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6125" cy="259080"/>
    <xdr:sp macro="" textlink="">
      <xdr:nvSpPr>
        <xdr:cNvPr id="142" name="テキスト ボックス 141"/>
        <xdr:cNvSpPr txBox="1"/>
      </xdr:nvSpPr>
      <xdr:spPr>
        <a:xfrm>
          <a:off x="15455900" y="4124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8665" cy="259080"/>
    <xdr:sp macro="" textlink="">
      <xdr:nvSpPr>
        <xdr:cNvPr id="143" name="テキスト ボックス 142"/>
        <xdr:cNvSpPr txBox="1"/>
      </xdr:nvSpPr>
      <xdr:spPr>
        <a:xfrm>
          <a:off x="14566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8665" cy="259080"/>
    <xdr:sp macro="" textlink="">
      <xdr:nvSpPr>
        <xdr:cNvPr id="145" name="テキスト ボックス 144"/>
        <xdr:cNvSpPr txBox="1"/>
      </xdr:nvSpPr>
      <xdr:spPr>
        <a:xfrm>
          <a:off x="12788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63500</xdr:rowOff>
    </xdr:from>
    <xdr:to xmlns:xdr="http://schemas.openxmlformats.org/drawingml/2006/spreadsheetDrawing">
      <xdr:col>82</xdr:col>
      <xdr:colOff>158750</xdr:colOff>
      <xdr:row>16</xdr:row>
      <xdr:rowOff>165100</xdr:rowOff>
    </xdr:to>
    <xdr:sp macro="" textlink="">
      <xdr:nvSpPr>
        <xdr:cNvPr id="146" name="楕円 145"/>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195580</xdr:colOff>
      <xdr:row>16</xdr:row>
      <xdr:rowOff>35560</xdr:rowOff>
    </xdr:from>
    <xdr:ext cx="759460" cy="259080"/>
    <xdr:sp macro="" textlink="">
      <xdr:nvSpPr>
        <xdr:cNvPr id="147" name="物件費該当値テキスト"/>
        <xdr:cNvSpPr txBox="1"/>
      </xdr:nvSpPr>
      <xdr:spPr>
        <a:xfrm>
          <a:off x="16597630" y="2778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120650</xdr:rowOff>
    </xdr:from>
    <xdr:to xmlns:xdr="http://schemas.openxmlformats.org/drawingml/2006/spreadsheetDrawing">
      <xdr:col>78</xdr:col>
      <xdr:colOff>120650</xdr:colOff>
      <xdr:row>16</xdr:row>
      <xdr:rowOff>50800</xdr:rowOff>
    </xdr:to>
    <xdr:sp macro="" textlink="">
      <xdr:nvSpPr>
        <xdr:cNvPr id="148" name="楕円 147"/>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60960</xdr:rowOff>
    </xdr:from>
    <xdr:ext cx="736600" cy="259080"/>
    <xdr:sp macro="" textlink="">
      <xdr:nvSpPr>
        <xdr:cNvPr id="149" name="テキスト ボックス 148"/>
        <xdr:cNvSpPr txBox="1"/>
      </xdr:nvSpPr>
      <xdr:spPr>
        <a:xfrm>
          <a:off x="15290800" y="2461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107950</xdr:rowOff>
    </xdr:from>
    <xdr:to xmlns:xdr="http://schemas.openxmlformats.org/drawingml/2006/spreadsheetDrawing">
      <xdr:col>74</xdr:col>
      <xdr:colOff>31750</xdr:colOff>
      <xdr:row>16</xdr:row>
      <xdr:rowOff>38100</xdr:rowOff>
    </xdr:to>
    <xdr:sp macro="" textlink="">
      <xdr:nvSpPr>
        <xdr:cNvPr id="150" name="楕円 149"/>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48260</xdr:rowOff>
    </xdr:from>
    <xdr:ext cx="762000" cy="259080"/>
    <xdr:sp macro="" textlink="">
      <xdr:nvSpPr>
        <xdr:cNvPr id="151" name="テキスト ボックス 150"/>
        <xdr:cNvSpPr txBox="1"/>
      </xdr:nvSpPr>
      <xdr:spPr>
        <a:xfrm>
          <a:off x="14401800" y="244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107950</xdr:rowOff>
    </xdr:from>
    <xdr:to xmlns:xdr="http://schemas.openxmlformats.org/drawingml/2006/spreadsheetDrawing">
      <xdr:col>69</xdr:col>
      <xdr:colOff>142875</xdr:colOff>
      <xdr:row>16</xdr:row>
      <xdr:rowOff>38100</xdr:rowOff>
    </xdr:to>
    <xdr:sp macro="" textlink="">
      <xdr:nvSpPr>
        <xdr:cNvPr id="152" name="楕円 151"/>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48260</xdr:rowOff>
    </xdr:from>
    <xdr:ext cx="746125" cy="259080"/>
    <xdr:sp macro="" textlink="">
      <xdr:nvSpPr>
        <xdr:cNvPr id="153" name="テキスト ボックス 152"/>
        <xdr:cNvSpPr txBox="1"/>
      </xdr:nvSpPr>
      <xdr:spPr>
        <a:xfrm>
          <a:off x="13512800" y="24485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0</xdr:rowOff>
    </xdr:from>
    <xdr:to xmlns:xdr="http://schemas.openxmlformats.org/drawingml/2006/spreadsheetDrawing">
      <xdr:col>65</xdr:col>
      <xdr:colOff>53975</xdr:colOff>
      <xdr:row>16</xdr:row>
      <xdr:rowOff>101600</xdr:rowOff>
    </xdr:to>
    <xdr:sp macro="" textlink="">
      <xdr:nvSpPr>
        <xdr:cNvPr id="154" name="楕円 153"/>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111760</xdr:rowOff>
    </xdr:from>
    <xdr:ext cx="759460" cy="248920"/>
    <xdr:sp macro="" textlink="">
      <xdr:nvSpPr>
        <xdr:cNvPr id="155" name="テキスト ボックス 154"/>
        <xdr:cNvSpPr txBox="1"/>
      </xdr:nvSpPr>
      <xdr:spPr>
        <a:xfrm>
          <a:off x="12623800" y="2512060"/>
          <a:ext cx="759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195580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6230" y="8191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195580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6230" y="8382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扶助費に係る経常収支比率が</a:t>
          </a:r>
          <a:r>
            <a:rPr lang="ja-JP" altLang="en-US" sz="1300">
              <a:solidFill>
                <a:sysClr val="windowText" lastClr="000000"/>
              </a:solidFill>
              <a:latin typeface="ＭＳ Ｐゴシック"/>
              <a:ea typeface="ＭＳ Ｐゴシック"/>
            </a:rPr>
            <a:t>0.2ポイント上昇</a:t>
          </a:r>
          <a:r>
            <a:rPr lang="ja-JP" altLang="en-US" sz="1300">
              <a:latin typeface="ＭＳ Ｐゴシック"/>
              <a:ea typeface="ＭＳ Ｐゴシック"/>
            </a:rPr>
            <a:t>し、類似団体平均より</a:t>
          </a:r>
          <a:r>
            <a:rPr lang="ja-JP" altLang="en-US" sz="1300">
              <a:solidFill>
                <a:sysClr val="windowText" lastClr="000000"/>
              </a:solidFill>
              <a:latin typeface="ＭＳ Ｐゴシック"/>
              <a:ea typeface="ＭＳ Ｐゴシック"/>
            </a:rPr>
            <a:t>0.2ポイント上回った</a:t>
          </a:r>
          <a:r>
            <a:rPr lang="ja-JP" altLang="en-US" sz="1300">
              <a:latin typeface="ＭＳ Ｐゴシック"/>
              <a:ea typeface="ＭＳ Ｐゴシック"/>
            </a:rPr>
            <a:t>のは、施設型給付費や医療福祉費等の増加によるものである。</a:t>
          </a:r>
        </a:p>
        <a:p>
          <a:r>
            <a:rPr lang="ja-JP" altLang="en-US" sz="1300">
              <a:latin typeface="ＭＳ Ｐゴシック"/>
              <a:ea typeface="ＭＳ Ｐゴシック"/>
            </a:rPr>
            <a:t>　今後も増加傾向にあると考えられるが、資格審査等の適正化や各施策の見直しを進め、適正な福祉サービスの提供に努める。</a:t>
          </a:r>
        </a:p>
      </xdr:txBody>
    </xdr:sp>
    <xdr:clientData/>
  </xdr:twoCellAnchor>
  <xdr:oneCellAnchor>
    <xdr:from xmlns:xdr="http://schemas.openxmlformats.org/drawingml/2006/spreadsheetDrawing">
      <xdr:col>3</xdr:col>
      <xdr:colOff>123825</xdr:colOff>
      <xdr:row>49</xdr:row>
      <xdr:rowOff>107950</xdr:rowOff>
    </xdr:from>
    <xdr:ext cx="285115" cy="225425"/>
    <xdr:sp macro="" textlink="">
      <xdr:nvSpPr>
        <xdr:cNvPr id="167" name="テキスト ボックス 166"/>
        <xdr:cNvSpPr txBox="1"/>
      </xdr:nvSpPr>
      <xdr:spPr>
        <a:xfrm>
          <a:off x="723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2125" cy="250190"/>
    <xdr:sp macro="" textlink="">
      <xdr:nvSpPr>
        <xdr:cNvPr id="169" name="テキスト ボックス 168"/>
        <xdr:cNvSpPr txBox="1"/>
      </xdr:nvSpPr>
      <xdr:spPr>
        <a:xfrm>
          <a:off x="254000" y="10843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2125" cy="259080"/>
    <xdr:sp macro="" textlink="">
      <xdr:nvSpPr>
        <xdr:cNvPr id="171" name="テキスト ボックス 170"/>
        <xdr:cNvSpPr txBox="1"/>
      </xdr:nvSpPr>
      <xdr:spPr>
        <a:xfrm>
          <a:off x="254000" y="10462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2125" cy="259080"/>
    <xdr:sp macro="" textlink="">
      <xdr:nvSpPr>
        <xdr:cNvPr id="173" name="テキスト ボックス 172"/>
        <xdr:cNvSpPr txBox="1"/>
      </xdr:nvSpPr>
      <xdr:spPr>
        <a:xfrm>
          <a:off x="254000" y="10081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2125" cy="250190"/>
    <xdr:sp macro="" textlink="">
      <xdr:nvSpPr>
        <xdr:cNvPr id="175" name="テキスト ボックス 174"/>
        <xdr:cNvSpPr txBox="1"/>
      </xdr:nvSpPr>
      <xdr:spPr>
        <a:xfrm>
          <a:off x="254000" y="9700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2125" cy="259080"/>
    <xdr:sp macro="" textlink="">
      <xdr:nvSpPr>
        <xdr:cNvPr id="177" name="テキスト ボックス 176"/>
        <xdr:cNvSpPr txBox="1"/>
      </xdr:nvSpPr>
      <xdr:spPr>
        <a:xfrm>
          <a:off x="254000" y="9319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2125" cy="259080"/>
    <xdr:sp macro="" textlink="">
      <xdr:nvSpPr>
        <xdr:cNvPr id="179" name="テキスト ボックス 178"/>
        <xdr:cNvSpPr txBox="1"/>
      </xdr:nvSpPr>
      <xdr:spPr>
        <a:xfrm>
          <a:off x="254000" y="8938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2125" cy="250190"/>
    <xdr:sp macro="" textlink="">
      <xdr:nvSpPr>
        <xdr:cNvPr id="181" name="テキスト ボックス 180"/>
        <xdr:cNvSpPr txBox="1"/>
      </xdr:nvSpPr>
      <xdr:spPr>
        <a:xfrm>
          <a:off x="254000" y="8557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69850</xdr:rowOff>
    </xdr:from>
    <xdr:to xmlns:xdr="http://schemas.openxmlformats.org/drawingml/2006/spreadsheetDrawing">
      <xdr:col>24</xdr:col>
      <xdr:colOff>25400</xdr:colOff>
      <xdr:row>61</xdr:row>
      <xdr:rowOff>146050</xdr:rowOff>
    </xdr:to>
    <xdr:cxnSp macro="">
      <xdr:nvCxnSpPr>
        <xdr:cNvPr id="183" name="直線コネクタ 182"/>
        <xdr:cNvCxnSpPr/>
      </xdr:nvCxnSpPr>
      <xdr:spPr>
        <a:xfrm flipV="1">
          <a:off x="4826000" y="932815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84"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85" name="直線コネクタ 184"/>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156210</xdr:rowOff>
    </xdr:from>
    <xdr:ext cx="762000" cy="250190"/>
    <xdr:sp macro="" textlink="">
      <xdr:nvSpPr>
        <xdr:cNvPr id="186" name="扶助費最大値テキスト"/>
        <xdr:cNvSpPr txBox="1"/>
      </xdr:nvSpPr>
      <xdr:spPr>
        <a:xfrm>
          <a:off x="4914900" y="907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69850</xdr:rowOff>
    </xdr:from>
    <xdr:to xmlns:xdr="http://schemas.openxmlformats.org/drawingml/2006/spreadsheetDrawing">
      <xdr:col>24</xdr:col>
      <xdr:colOff>114300</xdr:colOff>
      <xdr:row>54</xdr:row>
      <xdr:rowOff>69850</xdr:rowOff>
    </xdr:to>
    <xdr:cxnSp macro="">
      <xdr:nvCxnSpPr>
        <xdr:cNvPr id="187" name="直線コネクタ 186"/>
        <xdr:cNvCxnSpPr/>
      </xdr:nvCxnSpPr>
      <xdr:spPr>
        <a:xfrm>
          <a:off x="4737100" y="932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69850</xdr:rowOff>
    </xdr:from>
    <xdr:to xmlns:xdr="http://schemas.openxmlformats.org/drawingml/2006/spreadsheetDrawing">
      <xdr:col>24</xdr:col>
      <xdr:colOff>25400</xdr:colOff>
      <xdr:row>57</xdr:row>
      <xdr:rowOff>107950</xdr:rowOff>
    </xdr:to>
    <xdr:cxnSp macro="">
      <xdr:nvCxnSpPr>
        <xdr:cNvPr id="188" name="直線コネクタ 187"/>
        <xdr:cNvCxnSpPr/>
      </xdr:nvCxnSpPr>
      <xdr:spPr>
        <a:xfrm>
          <a:off x="3987800" y="98425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35560</xdr:rowOff>
    </xdr:from>
    <xdr:ext cx="762000" cy="259080"/>
    <xdr:sp macro="" textlink="">
      <xdr:nvSpPr>
        <xdr:cNvPr id="189" name="扶助費平均値テキスト"/>
        <xdr:cNvSpPr txBox="1"/>
      </xdr:nvSpPr>
      <xdr:spPr>
        <a:xfrm>
          <a:off x="4914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88900</xdr:rowOff>
    </xdr:from>
    <xdr:to xmlns:xdr="http://schemas.openxmlformats.org/drawingml/2006/spreadsheetDrawing">
      <xdr:col>19</xdr:col>
      <xdr:colOff>187325</xdr:colOff>
      <xdr:row>57</xdr:row>
      <xdr:rowOff>69850</xdr:rowOff>
    </xdr:to>
    <xdr:cxnSp macro="">
      <xdr:nvCxnSpPr>
        <xdr:cNvPr id="191" name="直線コネクタ 190"/>
        <xdr:cNvCxnSpPr/>
      </xdr:nvCxnSpPr>
      <xdr:spPr>
        <a:xfrm>
          <a:off x="3098800" y="96901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0</xdr:rowOff>
    </xdr:from>
    <xdr:to xmlns:xdr="http://schemas.openxmlformats.org/drawingml/2006/spreadsheetDrawing">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111760</xdr:rowOff>
    </xdr:from>
    <xdr:ext cx="720725" cy="248920"/>
    <xdr:sp macro="" textlink="">
      <xdr:nvSpPr>
        <xdr:cNvPr id="193" name="テキスト ボックス 192"/>
        <xdr:cNvSpPr txBox="1"/>
      </xdr:nvSpPr>
      <xdr:spPr>
        <a:xfrm>
          <a:off x="3606800" y="9541510"/>
          <a:ext cx="720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69850</xdr:rowOff>
    </xdr:from>
    <xdr:to xmlns:xdr="http://schemas.openxmlformats.org/drawingml/2006/spreadsheetDrawing">
      <xdr:col>15</xdr:col>
      <xdr:colOff>98425</xdr:colOff>
      <xdr:row>56</xdr:row>
      <xdr:rowOff>88900</xdr:rowOff>
    </xdr:to>
    <xdr:cxnSp macro="">
      <xdr:nvCxnSpPr>
        <xdr:cNvPr id="194" name="直線コネクタ 193"/>
        <xdr:cNvCxnSpPr/>
      </xdr:nvCxnSpPr>
      <xdr:spPr>
        <a:xfrm>
          <a:off x="2209800" y="94996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133350</xdr:rowOff>
    </xdr:from>
    <xdr:to xmlns:xdr="http://schemas.openxmlformats.org/drawingml/2006/spreadsheetDrawing">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48260</xdr:rowOff>
    </xdr:from>
    <xdr:ext cx="759460" cy="259080"/>
    <xdr:sp macro="" textlink="">
      <xdr:nvSpPr>
        <xdr:cNvPr id="196" name="テキスト ボックス 195"/>
        <xdr:cNvSpPr txBox="1"/>
      </xdr:nvSpPr>
      <xdr:spPr>
        <a:xfrm>
          <a:off x="2717800" y="98209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165100</xdr:rowOff>
    </xdr:from>
    <xdr:to xmlns:xdr="http://schemas.openxmlformats.org/drawingml/2006/spreadsheetDrawing">
      <xdr:col>11</xdr:col>
      <xdr:colOff>9525</xdr:colOff>
      <xdr:row>55</xdr:row>
      <xdr:rowOff>69850</xdr:rowOff>
    </xdr:to>
    <xdr:cxnSp macro="">
      <xdr:nvCxnSpPr>
        <xdr:cNvPr id="197" name="直線コネクタ 196"/>
        <xdr:cNvCxnSpPr/>
      </xdr:nvCxnSpPr>
      <xdr:spPr>
        <a:xfrm>
          <a:off x="1320800" y="9423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152400</xdr:rowOff>
    </xdr:from>
    <xdr:to xmlns:xdr="http://schemas.openxmlformats.org/drawingml/2006/spreadsheetDrawing">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67310</xdr:rowOff>
    </xdr:from>
    <xdr:ext cx="746125" cy="259080"/>
    <xdr:sp macro="" textlink="">
      <xdr:nvSpPr>
        <xdr:cNvPr id="199" name="テキスト ボックス 198"/>
        <xdr:cNvSpPr txBox="1"/>
      </xdr:nvSpPr>
      <xdr:spPr>
        <a:xfrm>
          <a:off x="1828800" y="9839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95250</xdr:rowOff>
    </xdr:from>
    <xdr:to xmlns:xdr="http://schemas.openxmlformats.org/drawingml/2006/spreadsheetDrawing">
      <xdr:col>6</xdr:col>
      <xdr:colOff>171450</xdr:colOff>
      <xdr:row>59</xdr:row>
      <xdr:rowOff>25400</xdr:rowOff>
    </xdr:to>
    <xdr:sp macro="" textlink="">
      <xdr:nvSpPr>
        <xdr:cNvPr id="200" name="フローチャート: 判断 199"/>
        <xdr:cNvSpPr/>
      </xdr:nvSpPr>
      <xdr:spPr>
        <a:xfrm>
          <a:off x="1270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10160</xdr:rowOff>
    </xdr:from>
    <xdr:ext cx="748665" cy="259080"/>
    <xdr:sp macro="" textlink="">
      <xdr:nvSpPr>
        <xdr:cNvPr id="201" name="テキスト ボックス 200"/>
        <xdr:cNvSpPr txBox="1"/>
      </xdr:nvSpPr>
      <xdr:spPr>
        <a:xfrm>
          <a:off x="939800" y="1012571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8665" cy="259080"/>
    <xdr:sp macro="" textlink="">
      <xdr:nvSpPr>
        <xdr:cNvPr id="204" name="テキスト ボックス 203"/>
        <xdr:cNvSpPr txBox="1"/>
      </xdr:nvSpPr>
      <xdr:spPr>
        <a:xfrm>
          <a:off x="2882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59460" cy="259080"/>
    <xdr:sp macro="" textlink="">
      <xdr:nvSpPr>
        <xdr:cNvPr id="205" name="テキスト ボックス 204"/>
        <xdr:cNvSpPr txBox="1"/>
      </xdr:nvSpPr>
      <xdr:spPr>
        <a:xfrm>
          <a:off x="1993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9460" cy="259080"/>
    <xdr:sp macro="" textlink="">
      <xdr:nvSpPr>
        <xdr:cNvPr id="206" name="テキスト ボックス 205"/>
        <xdr:cNvSpPr txBox="1"/>
      </xdr:nvSpPr>
      <xdr:spPr>
        <a:xfrm>
          <a:off x="1104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57150</xdr:rowOff>
    </xdr:from>
    <xdr:to xmlns:xdr="http://schemas.openxmlformats.org/drawingml/2006/spreadsheetDrawing">
      <xdr:col>24</xdr:col>
      <xdr:colOff>76200</xdr:colOff>
      <xdr:row>57</xdr:row>
      <xdr:rowOff>158750</xdr:rowOff>
    </xdr:to>
    <xdr:sp macro="" textlink="">
      <xdr:nvSpPr>
        <xdr:cNvPr id="207" name="楕円 206"/>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29210</xdr:rowOff>
    </xdr:from>
    <xdr:ext cx="762000" cy="251460"/>
    <xdr:sp macro="" textlink="">
      <xdr:nvSpPr>
        <xdr:cNvPr id="208" name="扶助費該当値テキスト"/>
        <xdr:cNvSpPr txBox="1"/>
      </xdr:nvSpPr>
      <xdr:spPr>
        <a:xfrm>
          <a:off x="4914900" y="9801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209" name="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20725" cy="259080"/>
    <xdr:sp macro="" textlink="">
      <xdr:nvSpPr>
        <xdr:cNvPr id="210" name="テキスト ボックス 209"/>
        <xdr:cNvSpPr txBox="1"/>
      </xdr:nvSpPr>
      <xdr:spPr>
        <a:xfrm>
          <a:off x="3606800" y="987806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38100</xdr:rowOff>
    </xdr:from>
    <xdr:to xmlns:xdr="http://schemas.openxmlformats.org/drawingml/2006/spreadsheetDrawing">
      <xdr:col>15</xdr:col>
      <xdr:colOff>149225</xdr:colOff>
      <xdr:row>56</xdr:row>
      <xdr:rowOff>139700</xdr:rowOff>
    </xdr:to>
    <xdr:sp macro="" textlink="">
      <xdr:nvSpPr>
        <xdr:cNvPr id="211" name="楕円 210"/>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149860</xdr:rowOff>
    </xdr:from>
    <xdr:ext cx="759460" cy="259080"/>
    <xdr:sp macro="" textlink="">
      <xdr:nvSpPr>
        <xdr:cNvPr id="212" name="テキスト ボックス 211"/>
        <xdr:cNvSpPr txBox="1"/>
      </xdr:nvSpPr>
      <xdr:spPr>
        <a:xfrm>
          <a:off x="2717800" y="9408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19050</xdr:rowOff>
    </xdr:from>
    <xdr:to xmlns:xdr="http://schemas.openxmlformats.org/drawingml/2006/spreadsheetDrawing">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130810</xdr:rowOff>
    </xdr:from>
    <xdr:ext cx="746125" cy="259080"/>
    <xdr:sp macro="" textlink="">
      <xdr:nvSpPr>
        <xdr:cNvPr id="214" name="テキスト ボックス 213"/>
        <xdr:cNvSpPr txBox="1"/>
      </xdr:nvSpPr>
      <xdr:spPr>
        <a:xfrm>
          <a:off x="1828800" y="92176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114300</xdr:rowOff>
    </xdr:from>
    <xdr:to xmlns:xdr="http://schemas.openxmlformats.org/drawingml/2006/spreadsheetDrawing">
      <xdr:col>6</xdr:col>
      <xdr:colOff>171450</xdr:colOff>
      <xdr:row>55</xdr:row>
      <xdr:rowOff>44450</xdr:rowOff>
    </xdr:to>
    <xdr:sp macro="" textlink="">
      <xdr:nvSpPr>
        <xdr:cNvPr id="215" name="楕円 214"/>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54610</xdr:rowOff>
    </xdr:from>
    <xdr:ext cx="748665" cy="248920"/>
    <xdr:sp macro="" textlink="">
      <xdr:nvSpPr>
        <xdr:cNvPr id="216" name="テキスト ボックス 215"/>
        <xdr:cNvSpPr txBox="1"/>
      </xdr:nvSpPr>
      <xdr:spPr>
        <a:xfrm>
          <a:off x="939800" y="9141460"/>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195580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7730" y="8699500"/>
          <a:ext cx="53352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その他の経常収支比率が0.9</a:t>
          </a:r>
          <a:r>
            <a:rPr lang="ja-JP" altLang="en-US" sz="1300">
              <a:solidFill>
                <a:sysClr val="windowText" lastClr="000000"/>
              </a:solidFill>
              <a:latin typeface="ＭＳ Ｐゴシック"/>
              <a:ea typeface="ＭＳ Ｐゴシック"/>
            </a:rPr>
            <a:t>ポイント上昇</a:t>
          </a:r>
          <a:r>
            <a:rPr lang="ja-JP" altLang="en-US" sz="1300">
              <a:latin typeface="ＭＳ Ｐゴシック"/>
              <a:ea typeface="ＭＳ Ｐゴシック"/>
            </a:rPr>
            <a:t>したのは、公共下水道事業特別会計、後期高齢者医療特別会計への繰出金の増加による。類似団体平均を5.</a:t>
          </a:r>
          <a:r>
            <a:rPr lang="ja-JP" altLang="en-US" sz="1300">
              <a:solidFill>
                <a:sysClr val="windowText" lastClr="000000"/>
              </a:solidFill>
              <a:latin typeface="ＭＳ Ｐゴシック"/>
              <a:ea typeface="ＭＳ Ｐゴシック"/>
            </a:rPr>
            <a:t>3ポイント上回っ</a:t>
          </a:r>
          <a:r>
            <a:rPr lang="ja-JP" altLang="en-US" sz="1300">
              <a:latin typeface="ＭＳ Ｐゴシック"/>
              <a:ea typeface="ＭＳ Ｐゴシック"/>
            </a:rPr>
            <a:t>ているのは、特に下水道事業への繰出金が高止まりにある状態が要因と考えられる。下水道事業については、経費を節減するとともに、独立採算の原則に立ち返った料金の値上げによる健全化を図るなど繰出金の削減に努める。</a:t>
          </a:r>
        </a:p>
      </xdr:txBody>
    </xdr:sp>
    <xdr:clientData/>
  </xdr:twoCellAnchor>
  <xdr:oneCellAnchor>
    <xdr:from xmlns:xdr="http://schemas.openxmlformats.org/drawingml/2006/spreadsheetDrawing">
      <xdr:col>62</xdr:col>
      <xdr:colOff>6350</xdr:colOff>
      <xdr:row>49</xdr:row>
      <xdr:rowOff>107950</xdr:rowOff>
    </xdr:from>
    <xdr:ext cx="282575" cy="225425"/>
    <xdr:sp macro="" textlink="">
      <xdr:nvSpPr>
        <xdr:cNvPr id="228" name="テキスト ボックス 227"/>
        <xdr:cNvSpPr txBox="1"/>
      </xdr:nvSpPr>
      <xdr:spPr>
        <a:xfrm>
          <a:off x="12407900" y="8509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2125" cy="250190"/>
    <xdr:sp macro="" textlink="">
      <xdr:nvSpPr>
        <xdr:cNvPr id="230" name="テキスト ボックス 229"/>
        <xdr:cNvSpPr txBox="1"/>
      </xdr:nvSpPr>
      <xdr:spPr>
        <a:xfrm>
          <a:off x="11938000" y="10843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2125" cy="259080"/>
    <xdr:sp macro="" textlink="">
      <xdr:nvSpPr>
        <xdr:cNvPr id="232" name="テキスト ボックス 231"/>
        <xdr:cNvSpPr txBox="1"/>
      </xdr:nvSpPr>
      <xdr:spPr>
        <a:xfrm>
          <a:off x="11938000" y="1051687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2125" cy="251460"/>
    <xdr:sp macro="" textlink="">
      <xdr:nvSpPr>
        <xdr:cNvPr id="234" name="テキスト ボックス 233"/>
        <xdr:cNvSpPr txBox="1"/>
      </xdr:nvSpPr>
      <xdr:spPr>
        <a:xfrm>
          <a:off x="11938000" y="10190480"/>
          <a:ext cx="492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2125" cy="258445"/>
    <xdr:sp macro="" textlink="">
      <xdr:nvSpPr>
        <xdr:cNvPr id="236" name="テキスト ボックス 235"/>
        <xdr:cNvSpPr txBox="1"/>
      </xdr:nvSpPr>
      <xdr:spPr>
        <a:xfrm>
          <a:off x="11938000" y="9863455"/>
          <a:ext cx="4921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2125" cy="259080"/>
    <xdr:sp macro="" textlink="">
      <xdr:nvSpPr>
        <xdr:cNvPr id="238" name="テキスト ボックス 237"/>
        <xdr:cNvSpPr txBox="1"/>
      </xdr:nvSpPr>
      <xdr:spPr>
        <a:xfrm>
          <a:off x="11938000" y="9537065"/>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2125" cy="248285"/>
    <xdr:sp macro="" textlink="">
      <xdr:nvSpPr>
        <xdr:cNvPr id="240" name="テキスト ボックス 239"/>
        <xdr:cNvSpPr txBox="1"/>
      </xdr:nvSpPr>
      <xdr:spPr>
        <a:xfrm>
          <a:off x="11938000" y="9210675"/>
          <a:ext cx="4921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2125" cy="259080"/>
    <xdr:sp macro="" textlink="">
      <xdr:nvSpPr>
        <xdr:cNvPr id="242" name="テキスト ボックス 241"/>
        <xdr:cNvSpPr txBox="1"/>
      </xdr:nvSpPr>
      <xdr:spPr>
        <a:xfrm>
          <a:off x="11938000" y="888365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2125" cy="250190"/>
    <xdr:sp macro="" textlink="">
      <xdr:nvSpPr>
        <xdr:cNvPr id="244" name="テキスト ボックス 243"/>
        <xdr:cNvSpPr txBox="1"/>
      </xdr:nvSpPr>
      <xdr:spPr>
        <a:xfrm>
          <a:off x="11938000" y="8557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99695</xdr:rowOff>
    </xdr:from>
    <xdr:to xmlns:xdr="http://schemas.openxmlformats.org/drawingml/2006/spreadsheetDrawing">
      <xdr:col>82</xdr:col>
      <xdr:colOff>107950</xdr:colOff>
      <xdr:row>61</xdr:row>
      <xdr:rowOff>167640</xdr:rowOff>
    </xdr:to>
    <xdr:cxnSp macro="">
      <xdr:nvCxnSpPr>
        <xdr:cNvPr id="246" name="直線コネクタ 245"/>
        <xdr:cNvCxnSpPr/>
      </xdr:nvCxnSpPr>
      <xdr:spPr>
        <a:xfrm flipV="1">
          <a:off x="16510000" y="9015095"/>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61</xdr:row>
      <xdr:rowOff>139700</xdr:rowOff>
    </xdr:from>
    <xdr:ext cx="759460" cy="259080"/>
    <xdr:sp macro="" textlink="">
      <xdr:nvSpPr>
        <xdr:cNvPr id="247" name="その他最小値テキスト"/>
        <xdr:cNvSpPr txBox="1"/>
      </xdr:nvSpPr>
      <xdr:spPr>
        <a:xfrm>
          <a:off x="16597630" y="10598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167640</xdr:rowOff>
    </xdr:from>
    <xdr:to xmlns:xdr="http://schemas.openxmlformats.org/drawingml/2006/spreadsheetDrawing">
      <xdr:col>82</xdr:col>
      <xdr:colOff>195580</xdr:colOff>
      <xdr:row>61</xdr:row>
      <xdr:rowOff>167640</xdr:rowOff>
    </xdr:to>
    <xdr:cxnSp macro="">
      <xdr:nvCxnSpPr>
        <xdr:cNvPr id="248" name="直線コネクタ 247"/>
        <xdr:cNvCxnSpPr/>
      </xdr:nvCxnSpPr>
      <xdr:spPr>
        <a:xfrm>
          <a:off x="16421100" y="1062609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51</xdr:row>
      <xdr:rowOff>14605</xdr:rowOff>
    </xdr:from>
    <xdr:ext cx="759460" cy="259080"/>
    <xdr:sp macro="" textlink="">
      <xdr:nvSpPr>
        <xdr:cNvPr id="249" name="その他最大値テキスト"/>
        <xdr:cNvSpPr txBox="1"/>
      </xdr:nvSpPr>
      <xdr:spPr>
        <a:xfrm>
          <a:off x="16597630" y="87585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99695</xdr:rowOff>
    </xdr:from>
    <xdr:to xmlns:xdr="http://schemas.openxmlformats.org/drawingml/2006/spreadsheetDrawing">
      <xdr:col>82</xdr:col>
      <xdr:colOff>195580</xdr:colOff>
      <xdr:row>52</xdr:row>
      <xdr:rowOff>99695</xdr:rowOff>
    </xdr:to>
    <xdr:cxnSp macro="">
      <xdr:nvCxnSpPr>
        <xdr:cNvPr id="250" name="直線コネクタ 249"/>
        <xdr:cNvCxnSpPr/>
      </xdr:nvCxnSpPr>
      <xdr:spPr>
        <a:xfrm>
          <a:off x="16421100" y="9015095"/>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53340</xdr:rowOff>
    </xdr:from>
    <xdr:to xmlns:xdr="http://schemas.openxmlformats.org/drawingml/2006/spreadsheetDrawing">
      <xdr:col>82</xdr:col>
      <xdr:colOff>107950</xdr:colOff>
      <xdr:row>59</xdr:row>
      <xdr:rowOff>151765</xdr:rowOff>
    </xdr:to>
    <xdr:cxnSp macro="">
      <xdr:nvCxnSpPr>
        <xdr:cNvPr id="251" name="直線コネクタ 250"/>
        <xdr:cNvCxnSpPr/>
      </xdr:nvCxnSpPr>
      <xdr:spPr>
        <a:xfrm>
          <a:off x="15671800" y="1016889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55</xdr:row>
      <xdr:rowOff>54610</xdr:rowOff>
    </xdr:from>
    <xdr:ext cx="759460" cy="248920"/>
    <xdr:sp macro="" textlink="">
      <xdr:nvSpPr>
        <xdr:cNvPr id="252" name="その他平均値テキスト"/>
        <xdr:cNvSpPr txBox="1"/>
      </xdr:nvSpPr>
      <xdr:spPr>
        <a:xfrm>
          <a:off x="16597630" y="9484360"/>
          <a:ext cx="759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38100</xdr:rowOff>
    </xdr:from>
    <xdr:to xmlns:xdr="http://schemas.openxmlformats.org/drawingml/2006/spreadsheetDrawing">
      <xdr:col>82</xdr:col>
      <xdr:colOff>158750</xdr:colOff>
      <xdr:row>56</xdr:row>
      <xdr:rowOff>139700</xdr:rowOff>
    </xdr:to>
    <xdr:sp macro="" textlink="">
      <xdr:nvSpPr>
        <xdr:cNvPr id="253" name="フローチャート: 判断 252"/>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116205</xdr:rowOff>
    </xdr:from>
    <xdr:to xmlns:xdr="http://schemas.openxmlformats.org/drawingml/2006/spreadsheetDrawing">
      <xdr:col>78</xdr:col>
      <xdr:colOff>69850</xdr:colOff>
      <xdr:row>59</xdr:row>
      <xdr:rowOff>53340</xdr:rowOff>
    </xdr:to>
    <xdr:cxnSp macro="">
      <xdr:nvCxnSpPr>
        <xdr:cNvPr id="254" name="直線コネクタ 253"/>
        <xdr:cNvCxnSpPr/>
      </xdr:nvCxnSpPr>
      <xdr:spPr>
        <a:xfrm>
          <a:off x="14782800" y="1006030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59690</xdr:rowOff>
    </xdr:from>
    <xdr:to xmlns:xdr="http://schemas.openxmlformats.org/drawingml/2006/spreadsheetDrawing">
      <xdr:col>78</xdr:col>
      <xdr:colOff>120650</xdr:colOff>
      <xdr:row>56</xdr:row>
      <xdr:rowOff>161290</xdr:rowOff>
    </xdr:to>
    <xdr:sp macro="" textlink="">
      <xdr:nvSpPr>
        <xdr:cNvPr id="255" name="フローチャート: 判断 254"/>
        <xdr:cNvSpPr/>
      </xdr:nvSpPr>
      <xdr:spPr>
        <a:xfrm>
          <a:off x="15621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0</xdr:rowOff>
    </xdr:from>
    <xdr:ext cx="736600" cy="259080"/>
    <xdr:sp macro="" textlink="">
      <xdr:nvSpPr>
        <xdr:cNvPr id="256" name="テキスト ボックス 255"/>
        <xdr:cNvSpPr txBox="1"/>
      </xdr:nvSpPr>
      <xdr:spPr>
        <a:xfrm>
          <a:off x="15290800" y="942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116205</xdr:rowOff>
    </xdr:from>
    <xdr:to xmlns:xdr="http://schemas.openxmlformats.org/drawingml/2006/spreadsheetDrawing">
      <xdr:col>73</xdr:col>
      <xdr:colOff>180975</xdr:colOff>
      <xdr:row>59</xdr:row>
      <xdr:rowOff>75565</xdr:rowOff>
    </xdr:to>
    <xdr:cxnSp macro="">
      <xdr:nvCxnSpPr>
        <xdr:cNvPr id="257" name="直線コネクタ 256"/>
        <xdr:cNvCxnSpPr/>
      </xdr:nvCxnSpPr>
      <xdr:spPr>
        <a:xfrm flipV="1">
          <a:off x="13893800" y="1006030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92710</xdr:rowOff>
    </xdr:from>
    <xdr:to xmlns:xdr="http://schemas.openxmlformats.org/drawingml/2006/spreadsheetDrawing">
      <xdr:col>74</xdr:col>
      <xdr:colOff>31750</xdr:colOff>
      <xdr:row>57</xdr:row>
      <xdr:rowOff>22860</xdr:rowOff>
    </xdr:to>
    <xdr:sp macro="" textlink="">
      <xdr:nvSpPr>
        <xdr:cNvPr id="258" name="フローチャート: 判断 257"/>
        <xdr:cNvSpPr/>
      </xdr:nvSpPr>
      <xdr:spPr>
        <a:xfrm>
          <a:off x="14732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33020</xdr:rowOff>
    </xdr:from>
    <xdr:ext cx="762000" cy="259080"/>
    <xdr:sp macro="" textlink="">
      <xdr:nvSpPr>
        <xdr:cNvPr id="259" name="テキスト ボックス 258"/>
        <xdr:cNvSpPr txBox="1"/>
      </xdr:nvSpPr>
      <xdr:spPr>
        <a:xfrm>
          <a:off x="1440180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105410</xdr:rowOff>
    </xdr:from>
    <xdr:to xmlns:xdr="http://schemas.openxmlformats.org/drawingml/2006/spreadsheetDrawing">
      <xdr:col>69</xdr:col>
      <xdr:colOff>92075</xdr:colOff>
      <xdr:row>59</xdr:row>
      <xdr:rowOff>75565</xdr:rowOff>
    </xdr:to>
    <xdr:cxnSp macro="">
      <xdr:nvCxnSpPr>
        <xdr:cNvPr id="260" name="直線コネクタ 259"/>
        <xdr:cNvCxnSpPr/>
      </xdr:nvCxnSpPr>
      <xdr:spPr>
        <a:xfrm>
          <a:off x="13004800" y="100495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122555</xdr:rowOff>
    </xdr:from>
    <xdr:to xmlns:xdr="http://schemas.openxmlformats.org/drawingml/2006/spreadsheetDrawing">
      <xdr:col>69</xdr:col>
      <xdr:colOff>142875</xdr:colOff>
      <xdr:row>56</xdr:row>
      <xdr:rowOff>52705</xdr:rowOff>
    </xdr:to>
    <xdr:sp macro="" textlink="">
      <xdr:nvSpPr>
        <xdr:cNvPr id="261" name="フローチャート: 判断 260"/>
        <xdr:cNvSpPr/>
      </xdr:nvSpPr>
      <xdr:spPr>
        <a:xfrm>
          <a:off x="138430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63500</xdr:rowOff>
    </xdr:from>
    <xdr:ext cx="746125" cy="251460"/>
    <xdr:sp macro="" textlink="">
      <xdr:nvSpPr>
        <xdr:cNvPr id="262" name="テキスト ボックス 261"/>
        <xdr:cNvSpPr txBox="1"/>
      </xdr:nvSpPr>
      <xdr:spPr>
        <a:xfrm>
          <a:off x="13512800" y="9321800"/>
          <a:ext cx="746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133350</xdr:rowOff>
    </xdr:from>
    <xdr:to xmlns:xdr="http://schemas.openxmlformats.org/drawingml/2006/spreadsheetDrawing">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73660</xdr:rowOff>
    </xdr:from>
    <xdr:ext cx="759460" cy="259080"/>
    <xdr:sp macro="" textlink="">
      <xdr:nvSpPr>
        <xdr:cNvPr id="264" name="テキスト ボックス 263"/>
        <xdr:cNvSpPr txBox="1"/>
      </xdr:nvSpPr>
      <xdr:spPr>
        <a:xfrm>
          <a:off x="12623800" y="933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6125" cy="259080"/>
    <xdr:sp macro="" textlink="">
      <xdr:nvSpPr>
        <xdr:cNvPr id="266" name="テキスト ボックス 265"/>
        <xdr:cNvSpPr txBox="1"/>
      </xdr:nvSpPr>
      <xdr:spPr>
        <a:xfrm>
          <a:off x="15455900" y="10982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8665" cy="259080"/>
    <xdr:sp macro="" textlink="">
      <xdr:nvSpPr>
        <xdr:cNvPr id="267" name="テキスト ボックス 266"/>
        <xdr:cNvSpPr txBox="1"/>
      </xdr:nvSpPr>
      <xdr:spPr>
        <a:xfrm>
          <a:off x="14566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8665" cy="259080"/>
    <xdr:sp macro="" textlink="">
      <xdr:nvSpPr>
        <xdr:cNvPr id="269" name="テキスト ボックス 268"/>
        <xdr:cNvSpPr txBox="1"/>
      </xdr:nvSpPr>
      <xdr:spPr>
        <a:xfrm>
          <a:off x="12788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100965</xdr:rowOff>
    </xdr:from>
    <xdr:to xmlns:xdr="http://schemas.openxmlformats.org/drawingml/2006/spreadsheetDrawing">
      <xdr:col>82</xdr:col>
      <xdr:colOff>158750</xdr:colOff>
      <xdr:row>60</xdr:row>
      <xdr:rowOff>31115</xdr:rowOff>
    </xdr:to>
    <xdr:sp macro="" textlink="">
      <xdr:nvSpPr>
        <xdr:cNvPr id="270" name="楕円 269"/>
        <xdr:cNvSpPr/>
      </xdr:nvSpPr>
      <xdr:spPr>
        <a:xfrm>
          <a:off x="164592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195580</xdr:colOff>
      <xdr:row>59</xdr:row>
      <xdr:rowOff>73025</xdr:rowOff>
    </xdr:from>
    <xdr:ext cx="759460" cy="259080"/>
    <xdr:sp macro="" textlink="">
      <xdr:nvSpPr>
        <xdr:cNvPr id="271" name="その他該当値テキスト"/>
        <xdr:cNvSpPr txBox="1"/>
      </xdr:nvSpPr>
      <xdr:spPr>
        <a:xfrm>
          <a:off x="16597630" y="101885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2540</xdr:rowOff>
    </xdr:from>
    <xdr:to xmlns:xdr="http://schemas.openxmlformats.org/drawingml/2006/spreadsheetDrawing">
      <xdr:col>78</xdr:col>
      <xdr:colOff>120650</xdr:colOff>
      <xdr:row>59</xdr:row>
      <xdr:rowOff>104140</xdr:rowOff>
    </xdr:to>
    <xdr:sp macro="" textlink="">
      <xdr:nvSpPr>
        <xdr:cNvPr id="272" name="楕円 271"/>
        <xdr:cNvSpPr/>
      </xdr:nvSpPr>
      <xdr:spPr>
        <a:xfrm>
          <a:off x="15621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88900</xdr:rowOff>
    </xdr:from>
    <xdr:ext cx="736600" cy="248920"/>
    <xdr:sp macro="" textlink="">
      <xdr:nvSpPr>
        <xdr:cNvPr id="273" name="テキスト ボックス 272"/>
        <xdr:cNvSpPr txBox="1"/>
      </xdr:nvSpPr>
      <xdr:spPr>
        <a:xfrm>
          <a:off x="15290800" y="1020445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65405</xdr:rowOff>
    </xdr:from>
    <xdr:to xmlns:xdr="http://schemas.openxmlformats.org/drawingml/2006/spreadsheetDrawing">
      <xdr:col>74</xdr:col>
      <xdr:colOff>31750</xdr:colOff>
      <xdr:row>58</xdr:row>
      <xdr:rowOff>167005</xdr:rowOff>
    </xdr:to>
    <xdr:sp macro="" textlink="">
      <xdr:nvSpPr>
        <xdr:cNvPr id="274" name="楕円 273"/>
        <xdr:cNvSpPr/>
      </xdr:nvSpPr>
      <xdr:spPr>
        <a:xfrm>
          <a:off x="147320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151765</xdr:rowOff>
    </xdr:from>
    <xdr:ext cx="762000" cy="259080"/>
    <xdr:sp macro="" textlink="">
      <xdr:nvSpPr>
        <xdr:cNvPr id="275" name="テキスト ボックス 274"/>
        <xdr:cNvSpPr txBox="1"/>
      </xdr:nvSpPr>
      <xdr:spPr>
        <a:xfrm>
          <a:off x="14401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24765</xdr:rowOff>
    </xdr:from>
    <xdr:to xmlns:xdr="http://schemas.openxmlformats.org/drawingml/2006/spreadsheetDrawing">
      <xdr:col>69</xdr:col>
      <xdr:colOff>142875</xdr:colOff>
      <xdr:row>59</xdr:row>
      <xdr:rowOff>126365</xdr:rowOff>
    </xdr:to>
    <xdr:sp macro="" textlink="">
      <xdr:nvSpPr>
        <xdr:cNvPr id="276" name="楕円 275"/>
        <xdr:cNvSpPr/>
      </xdr:nvSpPr>
      <xdr:spPr>
        <a:xfrm>
          <a:off x="13843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111125</xdr:rowOff>
    </xdr:from>
    <xdr:ext cx="746125" cy="249555"/>
    <xdr:sp macro="" textlink="">
      <xdr:nvSpPr>
        <xdr:cNvPr id="277" name="テキスト ボックス 276"/>
        <xdr:cNvSpPr txBox="1"/>
      </xdr:nvSpPr>
      <xdr:spPr>
        <a:xfrm>
          <a:off x="13512800" y="10226675"/>
          <a:ext cx="7461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54610</xdr:rowOff>
    </xdr:from>
    <xdr:to xmlns:xdr="http://schemas.openxmlformats.org/drawingml/2006/spreadsheetDrawing">
      <xdr:col>65</xdr:col>
      <xdr:colOff>53975</xdr:colOff>
      <xdr:row>58</xdr:row>
      <xdr:rowOff>156210</xdr:rowOff>
    </xdr:to>
    <xdr:sp macro="" textlink="">
      <xdr:nvSpPr>
        <xdr:cNvPr id="278" name="楕円 277"/>
        <xdr:cNvSpPr/>
      </xdr:nvSpPr>
      <xdr:spPr>
        <a:xfrm>
          <a:off x="129540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140970</xdr:rowOff>
    </xdr:from>
    <xdr:ext cx="759460" cy="259080"/>
    <xdr:sp macro="" textlink="">
      <xdr:nvSpPr>
        <xdr:cNvPr id="279" name="テキスト ボックス 278"/>
        <xdr:cNvSpPr txBox="1"/>
      </xdr:nvSpPr>
      <xdr:spPr>
        <a:xfrm>
          <a:off x="12623800" y="100850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195580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7730" y="5270500"/>
          <a:ext cx="53352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補助費等の経常収支比率が</a:t>
          </a:r>
          <a:r>
            <a:rPr lang="ja-JP" altLang="en-US" sz="1300">
              <a:solidFill>
                <a:sysClr val="windowText" lastClr="000000"/>
              </a:solidFill>
              <a:latin typeface="ＭＳ Ｐゴシック"/>
              <a:ea typeface="ＭＳ Ｐゴシック"/>
            </a:rPr>
            <a:t>0.6ポイント上昇</a:t>
          </a:r>
          <a:r>
            <a:rPr lang="ja-JP" altLang="en-US" sz="1300">
              <a:latin typeface="ＭＳ Ｐゴシック"/>
              <a:ea typeface="ＭＳ Ｐゴシック"/>
            </a:rPr>
            <a:t>したのは、国体実行委員会負担金や水道事業への補助金等が増加</a:t>
          </a:r>
          <a:r>
            <a:rPr lang="ja-JP" altLang="en-US" sz="1300">
              <a:solidFill>
                <a:sysClr val="windowText" lastClr="000000"/>
              </a:solidFill>
              <a:latin typeface="ＭＳ Ｐゴシック"/>
              <a:ea typeface="ＭＳ Ｐゴシック"/>
            </a:rPr>
            <a:t>したことによる。</a:t>
          </a:r>
        </a:p>
        <a:p>
          <a:r>
            <a:rPr lang="ja-JP" altLang="en-US" sz="1300">
              <a:solidFill>
                <a:sysClr val="windowText" lastClr="000000"/>
              </a:solidFill>
              <a:latin typeface="ＭＳ Ｐゴシック"/>
              <a:ea typeface="ＭＳ Ｐゴシック"/>
            </a:rPr>
            <a:t>　類似団体平均より1.8ポイント低いの</a:t>
          </a:r>
          <a:r>
            <a:rPr lang="ja-JP" altLang="en-US" sz="1300">
              <a:latin typeface="ＭＳ Ｐゴシック"/>
              <a:ea typeface="ＭＳ Ｐゴシック"/>
            </a:rPr>
            <a:t>は、平成24年度末に城北地方広域事務組合が解散したことにより、塵芥処理業務やし尿処理業務を町が直営で行っているためと考えられる。</a:t>
          </a:r>
        </a:p>
        <a:p>
          <a:r>
            <a:rPr lang="ja-JP" altLang="en-US" sz="1300">
              <a:latin typeface="ＭＳ Ｐゴシック"/>
              <a:ea typeface="ＭＳ Ｐゴシック"/>
            </a:rPr>
            <a:t>　今後も補助金等の見直しを行い抑制に努める。</a:t>
          </a:r>
        </a:p>
        <a:p>
          <a:endParaRPr/>
        </a:p>
      </xdr:txBody>
    </xdr:sp>
    <xdr:clientData/>
  </xdr:twoCellAnchor>
  <xdr:oneCellAnchor>
    <xdr:from xmlns:xdr="http://schemas.openxmlformats.org/drawingml/2006/spreadsheetDrawing">
      <xdr:col>62</xdr:col>
      <xdr:colOff>6350</xdr:colOff>
      <xdr:row>29</xdr:row>
      <xdr:rowOff>107950</xdr:rowOff>
    </xdr:from>
    <xdr:ext cx="282575" cy="225425"/>
    <xdr:sp macro="" textlink="">
      <xdr:nvSpPr>
        <xdr:cNvPr id="291" name="テキスト ボックス 290"/>
        <xdr:cNvSpPr txBox="1"/>
      </xdr:nvSpPr>
      <xdr:spPr>
        <a:xfrm>
          <a:off x="12407900" y="5080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2125" cy="250190"/>
    <xdr:sp macro="" textlink="">
      <xdr:nvSpPr>
        <xdr:cNvPr id="293" name="テキスト ボックス 292"/>
        <xdr:cNvSpPr txBox="1"/>
      </xdr:nvSpPr>
      <xdr:spPr>
        <a:xfrm>
          <a:off x="11938000" y="7414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2125" cy="250190"/>
    <xdr:sp macro="" textlink="">
      <xdr:nvSpPr>
        <xdr:cNvPr id="295" name="テキスト ボックス 294"/>
        <xdr:cNvSpPr txBox="1"/>
      </xdr:nvSpPr>
      <xdr:spPr>
        <a:xfrm>
          <a:off x="11938000" y="69570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2125" cy="250190"/>
    <xdr:sp macro="" textlink="">
      <xdr:nvSpPr>
        <xdr:cNvPr id="297" name="テキスト ボックス 296"/>
        <xdr:cNvSpPr txBox="1"/>
      </xdr:nvSpPr>
      <xdr:spPr>
        <a:xfrm>
          <a:off x="11938000" y="64998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2125" cy="250190"/>
    <xdr:sp macro="" textlink="">
      <xdr:nvSpPr>
        <xdr:cNvPr id="299" name="テキスト ボックス 298"/>
        <xdr:cNvSpPr txBox="1"/>
      </xdr:nvSpPr>
      <xdr:spPr>
        <a:xfrm>
          <a:off x="11938000" y="60426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2125" cy="250190"/>
    <xdr:sp macro="" textlink="">
      <xdr:nvSpPr>
        <xdr:cNvPr id="301" name="テキスト ボックス 300"/>
        <xdr:cNvSpPr txBox="1"/>
      </xdr:nvSpPr>
      <xdr:spPr>
        <a:xfrm>
          <a:off x="11938000" y="55854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40</xdr:row>
      <xdr:rowOff>8255</xdr:rowOff>
    </xdr:to>
    <xdr:cxnSp macro="">
      <xdr:nvCxnSpPr>
        <xdr:cNvPr id="304" name="直線コネクタ 303"/>
        <xdr:cNvCxnSpPr/>
      </xdr:nvCxnSpPr>
      <xdr:spPr>
        <a:xfrm flipV="1">
          <a:off x="16510000" y="5928995"/>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39</xdr:row>
      <xdr:rowOff>151765</xdr:rowOff>
    </xdr:from>
    <xdr:ext cx="759460" cy="259080"/>
    <xdr:sp macro="" textlink="">
      <xdr:nvSpPr>
        <xdr:cNvPr id="305" name="補助費等最小値テキスト"/>
        <xdr:cNvSpPr txBox="1"/>
      </xdr:nvSpPr>
      <xdr:spPr>
        <a:xfrm>
          <a:off x="16597630" y="68383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8255</xdr:rowOff>
    </xdr:from>
    <xdr:to xmlns:xdr="http://schemas.openxmlformats.org/drawingml/2006/spreadsheetDrawing">
      <xdr:col>82</xdr:col>
      <xdr:colOff>195580</xdr:colOff>
      <xdr:row>40</xdr:row>
      <xdr:rowOff>8255</xdr:rowOff>
    </xdr:to>
    <xdr:cxnSp macro="">
      <xdr:nvCxnSpPr>
        <xdr:cNvPr id="306" name="直線コネクタ 305"/>
        <xdr:cNvCxnSpPr/>
      </xdr:nvCxnSpPr>
      <xdr:spPr>
        <a:xfrm>
          <a:off x="16421100" y="6866255"/>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33</xdr:row>
      <xdr:rowOff>14605</xdr:rowOff>
    </xdr:from>
    <xdr:ext cx="759460" cy="259080"/>
    <xdr:sp macro="" textlink="">
      <xdr:nvSpPr>
        <xdr:cNvPr id="307" name="補助費等最大値テキスト"/>
        <xdr:cNvSpPr txBox="1"/>
      </xdr:nvSpPr>
      <xdr:spPr>
        <a:xfrm>
          <a:off x="16597630" y="56724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195580</xdr:colOff>
      <xdr:row>34</xdr:row>
      <xdr:rowOff>99695</xdr:rowOff>
    </xdr:to>
    <xdr:cxnSp macro="">
      <xdr:nvCxnSpPr>
        <xdr:cNvPr id="308" name="直線コネクタ 307"/>
        <xdr:cNvCxnSpPr/>
      </xdr:nvCxnSpPr>
      <xdr:spPr>
        <a:xfrm>
          <a:off x="16421100" y="5928995"/>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86360</xdr:rowOff>
    </xdr:from>
    <xdr:to xmlns:xdr="http://schemas.openxmlformats.org/drawingml/2006/spreadsheetDrawing">
      <xdr:col>82</xdr:col>
      <xdr:colOff>107950</xdr:colOff>
      <xdr:row>36</xdr:row>
      <xdr:rowOff>113030</xdr:rowOff>
    </xdr:to>
    <xdr:cxnSp macro="">
      <xdr:nvCxnSpPr>
        <xdr:cNvPr id="309" name="直線コネクタ 308"/>
        <xdr:cNvCxnSpPr/>
      </xdr:nvCxnSpPr>
      <xdr:spPr>
        <a:xfrm>
          <a:off x="15671800" y="62585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36</xdr:row>
      <xdr:rowOff>116840</xdr:rowOff>
    </xdr:from>
    <xdr:ext cx="759460" cy="259080"/>
    <xdr:sp macro="" textlink="">
      <xdr:nvSpPr>
        <xdr:cNvPr id="310" name="補助費等平均値テキスト"/>
        <xdr:cNvSpPr txBox="1"/>
      </xdr:nvSpPr>
      <xdr:spPr>
        <a:xfrm>
          <a:off x="16597630" y="628904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11" name="フローチャート: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67310</xdr:rowOff>
    </xdr:from>
    <xdr:to xmlns:xdr="http://schemas.openxmlformats.org/drawingml/2006/spreadsheetDrawing">
      <xdr:col>78</xdr:col>
      <xdr:colOff>69850</xdr:colOff>
      <xdr:row>36</xdr:row>
      <xdr:rowOff>86360</xdr:rowOff>
    </xdr:to>
    <xdr:cxnSp macro="">
      <xdr:nvCxnSpPr>
        <xdr:cNvPr id="312" name="直線コネクタ 311"/>
        <xdr:cNvCxnSpPr/>
      </xdr:nvCxnSpPr>
      <xdr:spPr>
        <a:xfrm>
          <a:off x="14782800" y="6239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140335</xdr:rowOff>
    </xdr:from>
    <xdr:to xmlns:xdr="http://schemas.openxmlformats.org/drawingml/2006/spreadsheetDrawing">
      <xdr:col>78</xdr:col>
      <xdr:colOff>120650</xdr:colOff>
      <xdr:row>37</xdr:row>
      <xdr:rowOff>70485</xdr:rowOff>
    </xdr:to>
    <xdr:sp macro="" textlink="">
      <xdr:nvSpPr>
        <xdr:cNvPr id="313" name="フローチャート: 判断 312"/>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55245</xdr:rowOff>
    </xdr:from>
    <xdr:ext cx="736600" cy="248285"/>
    <xdr:sp macro="" textlink="">
      <xdr:nvSpPr>
        <xdr:cNvPr id="314" name="テキスト ボックス 313"/>
        <xdr:cNvSpPr txBox="1"/>
      </xdr:nvSpPr>
      <xdr:spPr>
        <a:xfrm>
          <a:off x="15290800" y="63988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31115</xdr:rowOff>
    </xdr:from>
    <xdr:to xmlns:xdr="http://schemas.openxmlformats.org/drawingml/2006/spreadsheetDrawing">
      <xdr:col>73</xdr:col>
      <xdr:colOff>180975</xdr:colOff>
      <xdr:row>36</xdr:row>
      <xdr:rowOff>67310</xdr:rowOff>
    </xdr:to>
    <xdr:cxnSp macro="">
      <xdr:nvCxnSpPr>
        <xdr:cNvPr id="315" name="直線コネクタ 314"/>
        <xdr:cNvCxnSpPr/>
      </xdr:nvCxnSpPr>
      <xdr:spPr>
        <a:xfrm>
          <a:off x="13893800" y="6203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126365</xdr:rowOff>
    </xdr:from>
    <xdr:to xmlns:xdr="http://schemas.openxmlformats.org/drawingml/2006/spreadsheetDrawing">
      <xdr:col>74</xdr:col>
      <xdr:colOff>31750</xdr:colOff>
      <xdr:row>37</xdr:row>
      <xdr:rowOff>56515</xdr:rowOff>
    </xdr:to>
    <xdr:sp macro="" textlink="">
      <xdr:nvSpPr>
        <xdr:cNvPr id="316" name="フローチャート: 判断 315"/>
        <xdr:cNvSpPr/>
      </xdr:nvSpPr>
      <xdr:spPr>
        <a:xfrm>
          <a:off x="14732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41275</xdr:rowOff>
    </xdr:from>
    <xdr:ext cx="762000" cy="250825"/>
    <xdr:sp macro="" textlink="">
      <xdr:nvSpPr>
        <xdr:cNvPr id="317" name="テキスト ボックス 316"/>
        <xdr:cNvSpPr txBox="1"/>
      </xdr:nvSpPr>
      <xdr:spPr>
        <a:xfrm>
          <a:off x="14401800" y="6384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31115</xdr:rowOff>
    </xdr:from>
    <xdr:to xmlns:xdr="http://schemas.openxmlformats.org/drawingml/2006/spreadsheetDrawing">
      <xdr:col>69</xdr:col>
      <xdr:colOff>92075</xdr:colOff>
      <xdr:row>36</xdr:row>
      <xdr:rowOff>40640</xdr:rowOff>
    </xdr:to>
    <xdr:cxnSp macro="">
      <xdr:nvCxnSpPr>
        <xdr:cNvPr id="318" name="直線コネクタ 317"/>
        <xdr:cNvCxnSpPr/>
      </xdr:nvCxnSpPr>
      <xdr:spPr>
        <a:xfrm flipV="1">
          <a:off x="13004800" y="62033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19" name="フローチャート: 判断 318"/>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xdr:rowOff>
    </xdr:from>
    <xdr:ext cx="746125" cy="259080"/>
    <xdr:sp macro="" textlink="">
      <xdr:nvSpPr>
        <xdr:cNvPr id="320" name="テキスト ボックス 319"/>
        <xdr:cNvSpPr txBox="1"/>
      </xdr:nvSpPr>
      <xdr:spPr>
        <a:xfrm>
          <a:off x="13512800" y="634873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90170</xdr:rowOff>
    </xdr:from>
    <xdr:to xmlns:xdr="http://schemas.openxmlformats.org/drawingml/2006/spreadsheetDrawing">
      <xdr:col>65</xdr:col>
      <xdr:colOff>53975</xdr:colOff>
      <xdr:row>37</xdr:row>
      <xdr:rowOff>20320</xdr:rowOff>
    </xdr:to>
    <xdr:sp macro="" textlink="">
      <xdr:nvSpPr>
        <xdr:cNvPr id="321" name="フローチャート: 判断 320"/>
        <xdr:cNvSpPr/>
      </xdr:nvSpPr>
      <xdr:spPr>
        <a:xfrm>
          <a:off x="12954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5080</xdr:rowOff>
    </xdr:from>
    <xdr:ext cx="759460" cy="259080"/>
    <xdr:sp macro="" textlink="">
      <xdr:nvSpPr>
        <xdr:cNvPr id="322" name="テキスト ボックス 321"/>
        <xdr:cNvSpPr txBox="1"/>
      </xdr:nvSpPr>
      <xdr:spPr>
        <a:xfrm>
          <a:off x="12623800" y="63487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6125" cy="259080"/>
    <xdr:sp macro="" textlink="">
      <xdr:nvSpPr>
        <xdr:cNvPr id="324" name="テキスト ボックス 323"/>
        <xdr:cNvSpPr txBox="1"/>
      </xdr:nvSpPr>
      <xdr:spPr>
        <a:xfrm>
          <a:off x="15455900" y="7553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8665" cy="259080"/>
    <xdr:sp macro="" textlink="">
      <xdr:nvSpPr>
        <xdr:cNvPr id="325" name="テキスト ボックス 324"/>
        <xdr:cNvSpPr txBox="1"/>
      </xdr:nvSpPr>
      <xdr:spPr>
        <a:xfrm>
          <a:off x="14566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8665" cy="259080"/>
    <xdr:sp macro="" textlink="">
      <xdr:nvSpPr>
        <xdr:cNvPr id="327" name="テキスト ボックス 326"/>
        <xdr:cNvSpPr txBox="1"/>
      </xdr:nvSpPr>
      <xdr:spPr>
        <a:xfrm>
          <a:off x="12788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62230</xdr:rowOff>
    </xdr:from>
    <xdr:to xmlns:xdr="http://schemas.openxmlformats.org/drawingml/2006/spreadsheetDrawing">
      <xdr:col>82</xdr:col>
      <xdr:colOff>158750</xdr:colOff>
      <xdr:row>36</xdr:row>
      <xdr:rowOff>163830</xdr:rowOff>
    </xdr:to>
    <xdr:sp macro="" textlink="">
      <xdr:nvSpPr>
        <xdr:cNvPr id="328" name="楕円 327"/>
        <xdr:cNvSpPr/>
      </xdr:nvSpPr>
      <xdr:spPr>
        <a:xfrm>
          <a:off x="164592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195580</xdr:colOff>
      <xdr:row>35</xdr:row>
      <xdr:rowOff>78740</xdr:rowOff>
    </xdr:from>
    <xdr:ext cx="759460" cy="259080"/>
    <xdr:sp macro="" textlink="">
      <xdr:nvSpPr>
        <xdr:cNvPr id="329" name="補助費等該当値テキスト"/>
        <xdr:cNvSpPr txBox="1"/>
      </xdr:nvSpPr>
      <xdr:spPr>
        <a:xfrm>
          <a:off x="16597630" y="60794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34925</xdr:rowOff>
    </xdr:from>
    <xdr:to xmlns:xdr="http://schemas.openxmlformats.org/drawingml/2006/spreadsheetDrawing">
      <xdr:col>78</xdr:col>
      <xdr:colOff>120650</xdr:colOff>
      <xdr:row>36</xdr:row>
      <xdr:rowOff>136525</xdr:rowOff>
    </xdr:to>
    <xdr:sp macro="" textlink="">
      <xdr:nvSpPr>
        <xdr:cNvPr id="330" name="楕円 329"/>
        <xdr:cNvSpPr/>
      </xdr:nvSpPr>
      <xdr:spPr>
        <a:xfrm>
          <a:off x="15621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146685</xdr:rowOff>
    </xdr:from>
    <xdr:ext cx="736600" cy="248285"/>
    <xdr:sp macro="" textlink="">
      <xdr:nvSpPr>
        <xdr:cNvPr id="331" name="テキスト ボックス 330"/>
        <xdr:cNvSpPr txBox="1"/>
      </xdr:nvSpPr>
      <xdr:spPr>
        <a:xfrm>
          <a:off x="15290800" y="59759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16510</xdr:rowOff>
    </xdr:from>
    <xdr:to xmlns:xdr="http://schemas.openxmlformats.org/drawingml/2006/spreadsheetDrawing">
      <xdr:col>74</xdr:col>
      <xdr:colOff>31750</xdr:colOff>
      <xdr:row>36</xdr:row>
      <xdr:rowOff>118110</xdr:rowOff>
    </xdr:to>
    <xdr:sp macro="" textlink="">
      <xdr:nvSpPr>
        <xdr:cNvPr id="332" name="楕円 331"/>
        <xdr:cNvSpPr/>
      </xdr:nvSpPr>
      <xdr:spPr>
        <a:xfrm>
          <a:off x="14732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128270</xdr:rowOff>
    </xdr:from>
    <xdr:ext cx="762000" cy="259080"/>
    <xdr:sp macro="" textlink="">
      <xdr:nvSpPr>
        <xdr:cNvPr id="333" name="テキスト ボックス 332"/>
        <xdr:cNvSpPr txBox="1"/>
      </xdr:nvSpPr>
      <xdr:spPr>
        <a:xfrm>
          <a:off x="14401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151765</xdr:rowOff>
    </xdr:from>
    <xdr:to xmlns:xdr="http://schemas.openxmlformats.org/drawingml/2006/spreadsheetDrawing">
      <xdr:col>69</xdr:col>
      <xdr:colOff>142875</xdr:colOff>
      <xdr:row>36</xdr:row>
      <xdr:rowOff>81915</xdr:rowOff>
    </xdr:to>
    <xdr:sp macro="" textlink="">
      <xdr:nvSpPr>
        <xdr:cNvPr id="334" name="楕円 333"/>
        <xdr:cNvSpPr/>
      </xdr:nvSpPr>
      <xdr:spPr>
        <a:xfrm>
          <a:off x="138430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92075</xdr:rowOff>
    </xdr:from>
    <xdr:ext cx="746125" cy="259080"/>
    <xdr:sp macro="" textlink="">
      <xdr:nvSpPr>
        <xdr:cNvPr id="335" name="テキスト ボックス 334"/>
        <xdr:cNvSpPr txBox="1"/>
      </xdr:nvSpPr>
      <xdr:spPr>
        <a:xfrm>
          <a:off x="13512800" y="5921375"/>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160655</xdr:rowOff>
    </xdr:from>
    <xdr:to xmlns:xdr="http://schemas.openxmlformats.org/drawingml/2006/spreadsheetDrawing">
      <xdr:col>65</xdr:col>
      <xdr:colOff>53975</xdr:colOff>
      <xdr:row>36</xdr:row>
      <xdr:rowOff>90805</xdr:rowOff>
    </xdr:to>
    <xdr:sp macro="" textlink="">
      <xdr:nvSpPr>
        <xdr:cNvPr id="336" name="楕円 335"/>
        <xdr:cNvSpPr/>
      </xdr:nvSpPr>
      <xdr:spPr>
        <a:xfrm>
          <a:off x="12954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100965</xdr:rowOff>
    </xdr:from>
    <xdr:ext cx="759460" cy="248285"/>
    <xdr:sp macro="" textlink="">
      <xdr:nvSpPr>
        <xdr:cNvPr id="337" name="テキスト ボックス 336"/>
        <xdr:cNvSpPr txBox="1"/>
      </xdr:nvSpPr>
      <xdr:spPr>
        <a:xfrm>
          <a:off x="12623800" y="5930265"/>
          <a:ext cx="759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195580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6230" y="11620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195580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6230" y="11811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町村合併以前に発行した町債が徐々に償還終了となり償還金が減少していることから、前年度よ</a:t>
          </a:r>
          <a:r>
            <a:rPr lang="ja-JP" altLang="en-US" sz="1300">
              <a:solidFill>
                <a:sysClr val="windowText" lastClr="000000"/>
              </a:solidFill>
              <a:latin typeface="ＭＳ Ｐゴシック"/>
              <a:ea typeface="ＭＳ Ｐゴシック"/>
            </a:rPr>
            <a:t>り1.4ポイント</a:t>
          </a:r>
          <a:r>
            <a:rPr lang="ja-JP" altLang="en-US" sz="1300">
              <a:latin typeface="ＭＳ Ｐゴシック"/>
              <a:ea typeface="ＭＳ Ｐゴシック"/>
            </a:rPr>
            <a:t>低くなり、類似団体平均</a:t>
          </a:r>
          <a:r>
            <a:rPr lang="ja-JP" altLang="en-US" sz="1300">
              <a:solidFill>
                <a:sysClr val="windowText" lastClr="000000"/>
              </a:solidFill>
              <a:latin typeface="ＭＳ Ｐゴシック"/>
              <a:ea typeface="ＭＳ Ｐゴシック"/>
            </a:rPr>
            <a:t>も2.5ポイント下回った。</a:t>
          </a:r>
        </a:p>
        <a:p>
          <a:r>
            <a:rPr lang="ja-JP" altLang="en-US" sz="1300">
              <a:latin typeface="ＭＳ Ｐゴシック"/>
              <a:ea typeface="ＭＳ Ｐゴシック"/>
            </a:rPr>
            <a:t>　今後も事業を精査し町債の新規発行を抑制し、公債費負担の軽減に努める。</a:t>
          </a:r>
        </a:p>
      </xdr:txBody>
    </xdr:sp>
    <xdr:clientData/>
  </xdr:twoCellAnchor>
  <xdr:oneCellAnchor>
    <xdr:from xmlns:xdr="http://schemas.openxmlformats.org/drawingml/2006/spreadsheetDrawing">
      <xdr:col>3</xdr:col>
      <xdr:colOff>123825</xdr:colOff>
      <xdr:row>69</xdr:row>
      <xdr:rowOff>107950</xdr:rowOff>
    </xdr:from>
    <xdr:ext cx="285115" cy="225425"/>
    <xdr:sp macro="" textlink="">
      <xdr:nvSpPr>
        <xdr:cNvPr id="349" name="テキスト ボックス 348"/>
        <xdr:cNvSpPr txBox="1"/>
      </xdr:nvSpPr>
      <xdr:spPr>
        <a:xfrm>
          <a:off x="723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2125" cy="250190"/>
    <xdr:sp macro="" textlink="">
      <xdr:nvSpPr>
        <xdr:cNvPr id="351" name="テキスト ボックス 350"/>
        <xdr:cNvSpPr txBox="1"/>
      </xdr:nvSpPr>
      <xdr:spPr>
        <a:xfrm>
          <a:off x="254000" y="14272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2125" cy="259080"/>
    <xdr:sp macro="" textlink="">
      <xdr:nvSpPr>
        <xdr:cNvPr id="353" name="テキスト ボックス 352"/>
        <xdr:cNvSpPr txBox="1"/>
      </xdr:nvSpPr>
      <xdr:spPr>
        <a:xfrm>
          <a:off x="254000" y="13891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2125" cy="259080"/>
    <xdr:sp macro="" textlink="">
      <xdr:nvSpPr>
        <xdr:cNvPr id="355" name="テキスト ボックス 354"/>
        <xdr:cNvSpPr txBox="1"/>
      </xdr:nvSpPr>
      <xdr:spPr>
        <a:xfrm>
          <a:off x="254000" y="13510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2125" cy="250190"/>
    <xdr:sp macro="" textlink="">
      <xdr:nvSpPr>
        <xdr:cNvPr id="357" name="テキスト ボックス 356"/>
        <xdr:cNvSpPr txBox="1"/>
      </xdr:nvSpPr>
      <xdr:spPr>
        <a:xfrm>
          <a:off x="254000" y="13129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2125" cy="259080"/>
    <xdr:sp macro="" textlink="">
      <xdr:nvSpPr>
        <xdr:cNvPr id="359" name="テキスト ボックス 358"/>
        <xdr:cNvSpPr txBox="1"/>
      </xdr:nvSpPr>
      <xdr:spPr>
        <a:xfrm>
          <a:off x="254000" y="12748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2125" cy="259080"/>
    <xdr:sp macro="" textlink="">
      <xdr:nvSpPr>
        <xdr:cNvPr id="361" name="テキスト ボックス 360"/>
        <xdr:cNvSpPr txBox="1"/>
      </xdr:nvSpPr>
      <xdr:spPr>
        <a:xfrm>
          <a:off x="254000" y="12367260"/>
          <a:ext cx="492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2125" cy="250190"/>
    <xdr:sp macro="" textlink="">
      <xdr:nvSpPr>
        <xdr:cNvPr id="363" name="テキスト ボックス 362"/>
        <xdr:cNvSpPr txBox="1"/>
      </xdr:nvSpPr>
      <xdr:spPr>
        <a:xfrm>
          <a:off x="254000" y="11986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27940</xdr:rowOff>
    </xdr:from>
    <xdr:to xmlns:xdr="http://schemas.openxmlformats.org/drawingml/2006/spreadsheetDrawing">
      <xdr:col>24</xdr:col>
      <xdr:colOff>25400</xdr:colOff>
      <xdr:row>81</xdr:row>
      <xdr:rowOff>153670</xdr:rowOff>
    </xdr:to>
    <xdr:cxnSp macro="">
      <xdr:nvCxnSpPr>
        <xdr:cNvPr id="365" name="直線コネクタ 364"/>
        <xdr:cNvCxnSpPr/>
      </xdr:nvCxnSpPr>
      <xdr:spPr>
        <a:xfrm flipV="1">
          <a:off x="4826000" y="1271524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125730</xdr:rowOff>
    </xdr:from>
    <xdr:ext cx="762000" cy="259080"/>
    <xdr:sp macro="" textlink="">
      <xdr:nvSpPr>
        <xdr:cNvPr id="366" name="公債費最小値テキスト"/>
        <xdr:cNvSpPr txBox="1"/>
      </xdr:nvSpPr>
      <xdr:spPr>
        <a:xfrm>
          <a:off x="4914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153670</xdr:rowOff>
    </xdr:from>
    <xdr:to xmlns:xdr="http://schemas.openxmlformats.org/drawingml/2006/spreadsheetDrawing">
      <xdr:col>24</xdr:col>
      <xdr:colOff>114300</xdr:colOff>
      <xdr:row>81</xdr:row>
      <xdr:rowOff>153670</xdr:rowOff>
    </xdr:to>
    <xdr:cxnSp macro="">
      <xdr:nvCxnSpPr>
        <xdr:cNvPr id="367" name="直線コネクタ 366"/>
        <xdr:cNvCxnSpPr/>
      </xdr:nvCxnSpPr>
      <xdr:spPr>
        <a:xfrm>
          <a:off x="4737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114300</xdr:rowOff>
    </xdr:from>
    <xdr:ext cx="762000" cy="259080"/>
    <xdr:sp macro="" textlink="">
      <xdr:nvSpPr>
        <xdr:cNvPr id="368" name="公債費最大値テキスト"/>
        <xdr:cNvSpPr txBox="1"/>
      </xdr:nvSpPr>
      <xdr:spPr>
        <a:xfrm>
          <a:off x="4914900" y="1245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27940</xdr:rowOff>
    </xdr:from>
    <xdr:to xmlns:xdr="http://schemas.openxmlformats.org/drawingml/2006/spreadsheetDrawing">
      <xdr:col>24</xdr:col>
      <xdr:colOff>114300</xdr:colOff>
      <xdr:row>74</xdr:row>
      <xdr:rowOff>27940</xdr:rowOff>
    </xdr:to>
    <xdr:cxnSp macro="">
      <xdr:nvCxnSpPr>
        <xdr:cNvPr id="369" name="直線コネクタ 368"/>
        <xdr:cNvCxnSpPr/>
      </xdr:nvCxnSpPr>
      <xdr:spPr>
        <a:xfrm>
          <a:off x="4737100" y="1271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157480</xdr:rowOff>
    </xdr:from>
    <xdr:to xmlns:xdr="http://schemas.openxmlformats.org/drawingml/2006/spreadsheetDrawing">
      <xdr:col>24</xdr:col>
      <xdr:colOff>25400</xdr:colOff>
      <xdr:row>77</xdr:row>
      <xdr:rowOff>92710</xdr:rowOff>
    </xdr:to>
    <xdr:cxnSp macro="">
      <xdr:nvCxnSpPr>
        <xdr:cNvPr id="370" name="直線コネクタ 369"/>
        <xdr:cNvCxnSpPr/>
      </xdr:nvCxnSpPr>
      <xdr:spPr>
        <a:xfrm flipV="1">
          <a:off x="3987800" y="1318768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97790</xdr:rowOff>
    </xdr:from>
    <xdr:ext cx="762000" cy="251460"/>
    <xdr:sp macro="" textlink="">
      <xdr:nvSpPr>
        <xdr:cNvPr id="371" name="公債費平均値テキスト"/>
        <xdr:cNvSpPr txBox="1"/>
      </xdr:nvSpPr>
      <xdr:spPr>
        <a:xfrm>
          <a:off x="4914900" y="132994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125730</xdr:rowOff>
    </xdr:from>
    <xdr:to xmlns:xdr="http://schemas.openxmlformats.org/drawingml/2006/spreadsheetDrawing">
      <xdr:col>24</xdr:col>
      <xdr:colOff>76200</xdr:colOff>
      <xdr:row>78</xdr:row>
      <xdr:rowOff>55880</xdr:rowOff>
    </xdr:to>
    <xdr:sp macro="" textlink="">
      <xdr:nvSpPr>
        <xdr:cNvPr id="372" name="フローチャート: 判断 371"/>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92710</xdr:rowOff>
    </xdr:from>
    <xdr:to xmlns:xdr="http://schemas.openxmlformats.org/drawingml/2006/spreadsheetDrawing">
      <xdr:col>19</xdr:col>
      <xdr:colOff>187325</xdr:colOff>
      <xdr:row>78</xdr:row>
      <xdr:rowOff>20320</xdr:rowOff>
    </xdr:to>
    <xdr:cxnSp macro="">
      <xdr:nvCxnSpPr>
        <xdr:cNvPr id="373" name="直線コネクタ 372"/>
        <xdr:cNvCxnSpPr/>
      </xdr:nvCxnSpPr>
      <xdr:spPr>
        <a:xfrm flipV="1">
          <a:off x="3098800" y="132943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118110</xdr:rowOff>
    </xdr:from>
    <xdr:to xmlns:xdr="http://schemas.openxmlformats.org/drawingml/2006/spreadsheetDrawing">
      <xdr:col>20</xdr:col>
      <xdr:colOff>38100</xdr:colOff>
      <xdr:row>78</xdr:row>
      <xdr:rowOff>48260</xdr:rowOff>
    </xdr:to>
    <xdr:sp macro="" textlink="">
      <xdr:nvSpPr>
        <xdr:cNvPr id="374" name="フローチャート: 判断 373"/>
        <xdr:cNvSpPr/>
      </xdr:nvSpPr>
      <xdr:spPr>
        <a:xfrm>
          <a:off x="39370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33020</xdr:rowOff>
    </xdr:from>
    <xdr:ext cx="720725" cy="259080"/>
    <xdr:sp macro="" textlink="">
      <xdr:nvSpPr>
        <xdr:cNvPr id="375" name="テキスト ボックス 374"/>
        <xdr:cNvSpPr txBox="1"/>
      </xdr:nvSpPr>
      <xdr:spPr>
        <a:xfrm>
          <a:off x="3606800" y="1340612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20320</xdr:rowOff>
    </xdr:from>
    <xdr:to xmlns:xdr="http://schemas.openxmlformats.org/drawingml/2006/spreadsheetDrawing">
      <xdr:col>15</xdr:col>
      <xdr:colOff>98425</xdr:colOff>
      <xdr:row>78</xdr:row>
      <xdr:rowOff>81280</xdr:rowOff>
    </xdr:to>
    <xdr:cxnSp macro="">
      <xdr:nvCxnSpPr>
        <xdr:cNvPr id="376" name="直線コネクタ 375"/>
        <xdr:cNvCxnSpPr/>
      </xdr:nvCxnSpPr>
      <xdr:spPr>
        <a:xfrm flipV="1">
          <a:off x="2209800" y="133934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110490</xdr:rowOff>
    </xdr:from>
    <xdr:to xmlns:xdr="http://schemas.openxmlformats.org/drawingml/2006/spreadsheetDrawing">
      <xdr:col>15</xdr:col>
      <xdr:colOff>149225</xdr:colOff>
      <xdr:row>78</xdr:row>
      <xdr:rowOff>40640</xdr:rowOff>
    </xdr:to>
    <xdr:sp macro="" textlink="">
      <xdr:nvSpPr>
        <xdr:cNvPr id="377" name="フローチャート: 判断 376"/>
        <xdr:cNvSpPr/>
      </xdr:nvSpPr>
      <xdr:spPr>
        <a:xfrm>
          <a:off x="3048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50800</xdr:rowOff>
    </xdr:from>
    <xdr:ext cx="759460" cy="259080"/>
    <xdr:sp macro="" textlink="">
      <xdr:nvSpPr>
        <xdr:cNvPr id="378" name="テキスト ボックス 377"/>
        <xdr:cNvSpPr txBox="1"/>
      </xdr:nvSpPr>
      <xdr:spPr>
        <a:xfrm>
          <a:off x="2717800" y="130810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81280</xdr:rowOff>
    </xdr:from>
    <xdr:to xmlns:xdr="http://schemas.openxmlformats.org/drawingml/2006/spreadsheetDrawing">
      <xdr:col>11</xdr:col>
      <xdr:colOff>9525</xdr:colOff>
      <xdr:row>78</xdr:row>
      <xdr:rowOff>127000</xdr:rowOff>
    </xdr:to>
    <xdr:cxnSp macro="">
      <xdr:nvCxnSpPr>
        <xdr:cNvPr id="379" name="直線コネクタ 378"/>
        <xdr:cNvCxnSpPr/>
      </xdr:nvCxnSpPr>
      <xdr:spPr>
        <a:xfrm flipV="1">
          <a:off x="1320800" y="134543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26670</xdr:rowOff>
    </xdr:from>
    <xdr:to xmlns:xdr="http://schemas.openxmlformats.org/drawingml/2006/spreadsheetDrawing">
      <xdr:col>11</xdr:col>
      <xdr:colOff>60325</xdr:colOff>
      <xdr:row>77</xdr:row>
      <xdr:rowOff>128270</xdr:rowOff>
    </xdr:to>
    <xdr:sp macro="" textlink="">
      <xdr:nvSpPr>
        <xdr:cNvPr id="380" name="フローチャート: 判断 379"/>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138430</xdr:rowOff>
    </xdr:from>
    <xdr:ext cx="746125" cy="259080"/>
    <xdr:sp macro="" textlink="">
      <xdr:nvSpPr>
        <xdr:cNvPr id="381" name="テキスト ボックス 380"/>
        <xdr:cNvSpPr txBox="1"/>
      </xdr:nvSpPr>
      <xdr:spPr>
        <a:xfrm>
          <a:off x="1828800" y="1299718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144780</xdr:rowOff>
    </xdr:from>
    <xdr:to xmlns:xdr="http://schemas.openxmlformats.org/drawingml/2006/spreadsheetDrawing">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85090</xdr:rowOff>
    </xdr:from>
    <xdr:ext cx="748665" cy="259080"/>
    <xdr:sp macro="" textlink="">
      <xdr:nvSpPr>
        <xdr:cNvPr id="383" name="テキスト ボックス 382"/>
        <xdr:cNvSpPr txBox="1"/>
      </xdr:nvSpPr>
      <xdr:spPr>
        <a:xfrm>
          <a:off x="939800" y="1294384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8665" cy="259080"/>
    <xdr:sp macro="" textlink="">
      <xdr:nvSpPr>
        <xdr:cNvPr id="386" name="テキスト ボックス 385"/>
        <xdr:cNvSpPr txBox="1"/>
      </xdr:nvSpPr>
      <xdr:spPr>
        <a:xfrm>
          <a:off x="2882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59460" cy="259080"/>
    <xdr:sp macro="" textlink="">
      <xdr:nvSpPr>
        <xdr:cNvPr id="387" name="テキスト ボックス 386"/>
        <xdr:cNvSpPr txBox="1"/>
      </xdr:nvSpPr>
      <xdr:spPr>
        <a:xfrm>
          <a:off x="1993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9460" cy="259080"/>
    <xdr:sp macro="" textlink="">
      <xdr:nvSpPr>
        <xdr:cNvPr id="388" name="テキスト ボックス 387"/>
        <xdr:cNvSpPr txBox="1"/>
      </xdr:nvSpPr>
      <xdr:spPr>
        <a:xfrm>
          <a:off x="1104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106680</xdr:rowOff>
    </xdr:from>
    <xdr:to xmlns:xdr="http://schemas.openxmlformats.org/drawingml/2006/spreadsheetDrawing">
      <xdr:col>24</xdr:col>
      <xdr:colOff>76200</xdr:colOff>
      <xdr:row>77</xdr:row>
      <xdr:rowOff>36830</xdr:rowOff>
    </xdr:to>
    <xdr:sp macro="" textlink="">
      <xdr:nvSpPr>
        <xdr:cNvPr id="389" name="楕円 388"/>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123190</xdr:rowOff>
    </xdr:from>
    <xdr:ext cx="762000" cy="248920"/>
    <xdr:sp macro="" textlink="">
      <xdr:nvSpPr>
        <xdr:cNvPr id="390" name="公債費該当値テキスト"/>
        <xdr:cNvSpPr txBox="1"/>
      </xdr:nvSpPr>
      <xdr:spPr>
        <a:xfrm>
          <a:off x="4914900" y="129819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91" name="楕円 390"/>
        <xdr:cNvSpPr/>
      </xdr:nvSpPr>
      <xdr:spPr>
        <a:xfrm>
          <a:off x="3937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20725" cy="259080"/>
    <xdr:sp macro="" textlink="">
      <xdr:nvSpPr>
        <xdr:cNvPr id="392" name="テキスト ボックス 391"/>
        <xdr:cNvSpPr txBox="1"/>
      </xdr:nvSpPr>
      <xdr:spPr>
        <a:xfrm>
          <a:off x="3606800" y="13012420"/>
          <a:ext cx="720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140970</xdr:rowOff>
    </xdr:from>
    <xdr:to xmlns:xdr="http://schemas.openxmlformats.org/drawingml/2006/spreadsheetDrawing">
      <xdr:col>15</xdr:col>
      <xdr:colOff>149225</xdr:colOff>
      <xdr:row>78</xdr:row>
      <xdr:rowOff>71120</xdr:rowOff>
    </xdr:to>
    <xdr:sp macro="" textlink="">
      <xdr:nvSpPr>
        <xdr:cNvPr id="393" name="楕円 392"/>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55880</xdr:rowOff>
    </xdr:from>
    <xdr:ext cx="759460" cy="259080"/>
    <xdr:sp macro="" textlink="">
      <xdr:nvSpPr>
        <xdr:cNvPr id="394" name="テキスト ボックス 393"/>
        <xdr:cNvSpPr txBox="1"/>
      </xdr:nvSpPr>
      <xdr:spPr>
        <a:xfrm>
          <a:off x="2717800" y="134289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30480</xdr:rowOff>
    </xdr:from>
    <xdr:to xmlns:xdr="http://schemas.openxmlformats.org/drawingml/2006/spreadsheetDrawing">
      <xdr:col>11</xdr:col>
      <xdr:colOff>60325</xdr:colOff>
      <xdr:row>78</xdr:row>
      <xdr:rowOff>132080</xdr:rowOff>
    </xdr:to>
    <xdr:sp macro="" textlink="">
      <xdr:nvSpPr>
        <xdr:cNvPr id="395" name="楕円 394"/>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116840</xdr:rowOff>
    </xdr:from>
    <xdr:ext cx="746125" cy="259080"/>
    <xdr:sp macro="" textlink="">
      <xdr:nvSpPr>
        <xdr:cNvPr id="396" name="テキスト ボックス 395"/>
        <xdr:cNvSpPr txBox="1"/>
      </xdr:nvSpPr>
      <xdr:spPr>
        <a:xfrm>
          <a:off x="1828800" y="1348994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76200</xdr:rowOff>
    </xdr:from>
    <xdr:to xmlns:xdr="http://schemas.openxmlformats.org/drawingml/2006/spreadsheetDrawing">
      <xdr:col>6</xdr:col>
      <xdr:colOff>171450</xdr:colOff>
      <xdr:row>79</xdr:row>
      <xdr:rowOff>6350</xdr:rowOff>
    </xdr:to>
    <xdr:sp macro="" textlink="">
      <xdr:nvSpPr>
        <xdr:cNvPr id="397" name="楕円 396"/>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162560</xdr:rowOff>
    </xdr:from>
    <xdr:ext cx="748665" cy="259080"/>
    <xdr:sp macro="" textlink="">
      <xdr:nvSpPr>
        <xdr:cNvPr id="398" name="テキスト ボックス 397"/>
        <xdr:cNvSpPr txBox="1"/>
      </xdr:nvSpPr>
      <xdr:spPr>
        <a:xfrm>
          <a:off x="939800" y="135356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195580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397730" y="12128500"/>
          <a:ext cx="533527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繰出金が類似団体平均を大きく上回っているため、公債費以外の経常収支比率は類似団体平均を4ポイント上回っている。</a:t>
          </a:r>
        </a:p>
        <a:p>
          <a:r>
            <a:rPr lang="ja-JP" altLang="en-US" sz="1300">
              <a:latin typeface="ＭＳ Ｐゴシック"/>
              <a:ea typeface="ＭＳ Ｐゴシック"/>
            </a:rPr>
            <a:t>　今後も職員定数の適正化、事業の効率化を推進し、健全な財政運営に努める。</a:t>
          </a:r>
        </a:p>
      </xdr:txBody>
    </xdr:sp>
    <xdr:clientData/>
  </xdr:twoCellAnchor>
  <xdr:oneCellAnchor>
    <xdr:from xmlns:xdr="http://schemas.openxmlformats.org/drawingml/2006/spreadsheetDrawing">
      <xdr:col>62</xdr:col>
      <xdr:colOff>6350</xdr:colOff>
      <xdr:row>69</xdr:row>
      <xdr:rowOff>107950</xdr:rowOff>
    </xdr:from>
    <xdr:ext cx="282575" cy="225425"/>
    <xdr:sp macro="" textlink="">
      <xdr:nvSpPr>
        <xdr:cNvPr id="410" name="テキスト ボックス 409"/>
        <xdr:cNvSpPr txBox="1"/>
      </xdr:nvSpPr>
      <xdr:spPr>
        <a:xfrm>
          <a:off x="12407900" y="11938000"/>
          <a:ext cx="282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2125" cy="250190"/>
    <xdr:sp macro="" textlink="">
      <xdr:nvSpPr>
        <xdr:cNvPr id="412" name="テキスト ボックス 411"/>
        <xdr:cNvSpPr txBox="1"/>
      </xdr:nvSpPr>
      <xdr:spPr>
        <a:xfrm>
          <a:off x="11938000" y="14272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2125" cy="250190"/>
    <xdr:sp macro="" textlink="">
      <xdr:nvSpPr>
        <xdr:cNvPr id="414" name="テキスト ボックス 413"/>
        <xdr:cNvSpPr txBox="1"/>
      </xdr:nvSpPr>
      <xdr:spPr>
        <a:xfrm>
          <a:off x="11938000" y="138150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2125" cy="250190"/>
    <xdr:sp macro="" textlink="">
      <xdr:nvSpPr>
        <xdr:cNvPr id="416" name="テキスト ボックス 415"/>
        <xdr:cNvSpPr txBox="1"/>
      </xdr:nvSpPr>
      <xdr:spPr>
        <a:xfrm>
          <a:off x="11938000" y="133578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2125" cy="250190"/>
    <xdr:sp macro="" textlink="">
      <xdr:nvSpPr>
        <xdr:cNvPr id="418" name="テキスト ボックス 417"/>
        <xdr:cNvSpPr txBox="1"/>
      </xdr:nvSpPr>
      <xdr:spPr>
        <a:xfrm>
          <a:off x="11938000" y="129006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2125" cy="250190"/>
    <xdr:sp macro="" textlink="">
      <xdr:nvSpPr>
        <xdr:cNvPr id="420" name="テキスト ボックス 419"/>
        <xdr:cNvSpPr txBox="1"/>
      </xdr:nvSpPr>
      <xdr:spPr>
        <a:xfrm>
          <a:off x="11938000" y="124434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2125" cy="250190"/>
    <xdr:sp macro="" textlink="">
      <xdr:nvSpPr>
        <xdr:cNvPr id="422" name="テキスト ボックス 421"/>
        <xdr:cNvSpPr txBox="1"/>
      </xdr:nvSpPr>
      <xdr:spPr>
        <a:xfrm>
          <a:off x="11938000" y="11986260"/>
          <a:ext cx="4921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113030</xdr:rowOff>
    </xdr:from>
    <xdr:to xmlns:xdr="http://schemas.openxmlformats.org/drawingml/2006/spreadsheetDrawing">
      <xdr:col>82</xdr:col>
      <xdr:colOff>107950</xdr:colOff>
      <xdr:row>79</xdr:row>
      <xdr:rowOff>129540</xdr:rowOff>
    </xdr:to>
    <xdr:cxnSp macro="">
      <xdr:nvCxnSpPr>
        <xdr:cNvPr id="424" name="直線コネクタ 423"/>
        <xdr:cNvCxnSpPr/>
      </xdr:nvCxnSpPr>
      <xdr:spPr>
        <a:xfrm flipV="1">
          <a:off x="16510000" y="1245743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79</xdr:row>
      <xdr:rowOff>101600</xdr:rowOff>
    </xdr:from>
    <xdr:ext cx="759460" cy="259080"/>
    <xdr:sp macro="" textlink="">
      <xdr:nvSpPr>
        <xdr:cNvPr id="425" name="公債費以外最小値テキスト"/>
        <xdr:cNvSpPr txBox="1"/>
      </xdr:nvSpPr>
      <xdr:spPr>
        <a:xfrm>
          <a:off x="16597630" y="13646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129540</xdr:rowOff>
    </xdr:from>
    <xdr:to xmlns:xdr="http://schemas.openxmlformats.org/drawingml/2006/spreadsheetDrawing">
      <xdr:col>82</xdr:col>
      <xdr:colOff>195580</xdr:colOff>
      <xdr:row>79</xdr:row>
      <xdr:rowOff>129540</xdr:rowOff>
    </xdr:to>
    <xdr:cxnSp macro="">
      <xdr:nvCxnSpPr>
        <xdr:cNvPr id="426" name="直線コネクタ 425"/>
        <xdr:cNvCxnSpPr/>
      </xdr:nvCxnSpPr>
      <xdr:spPr>
        <a:xfrm>
          <a:off x="16421100" y="1367409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71</xdr:row>
      <xdr:rowOff>27940</xdr:rowOff>
    </xdr:from>
    <xdr:ext cx="759460" cy="259080"/>
    <xdr:sp macro="" textlink="">
      <xdr:nvSpPr>
        <xdr:cNvPr id="427" name="公債費以外最大値テキスト"/>
        <xdr:cNvSpPr txBox="1"/>
      </xdr:nvSpPr>
      <xdr:spPr>
        <a:xfrm>
          <a:off x="16597630" y="122008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113030</xdr:rowOff>
    </xdr:from>
    <xdr:to xmlns:xdr="http://schemas.openxmlformats.org/drawingml/2006/spreadsheetDrawing">
      <xdr:col>82</xdr:col>
      <xdr:colOff>195580</xdr:colOff>
      <xdr:row>72</xdr:row>
      <xdr:rowOff>113030</xdr:rowOff>
    </xdr:to>
    <xdr:cxnSp macro="">
      <xdr:nvCxnSpPr>
        <xdr:cNvPr id="428" name="直線コネクタ 427"/>
        <xdr:cNvCxnSpPr/>
      </xdr:nvCxnSpPr>
      <xdr:spPr>
        <a:xfrm>
          <a:off x="16421100" y="12457430"/>
          <a:ext cx="1765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86360</xdr:rowOff>
    </xdr:from>
    <xdr:to xmlns:xdr="http://schemas.openxmlformats.org/drawingml/2006/spreadsheetDrawing">
      <xdr:col>82</xdr:col>
      <xdr:colOff>107950</xdr:colOff>
      <xdr:row>77</xdr:row>
      <xdr:rowOff>83820</xdr:rowOff>
    </xdr:to>
    <xdr:cxnSp macro="">
      <xdr:nvCxnSpPr>
        <xdr:cNvPr id="429" name="直線コネクタ 428"/>
        <xdr:cNvCxnSpPr/>
      </xdr:nvCxnSpPr>
      <xdr:spPr>
        <a:xfrm>
          <a:off x="15671800" y="13116560"/>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195580</xdr:colOff>
      <xdr:row>75</xdr:row>
      <xdr:rowOff>38100</xdr:rowOff>
    </xdr:from>
    <xdr:ext cx="759460" cy="259080"/>
    <xdr:sp macro="" textlink="">
      <xdr:nvSpPr>
        <xdr:cNvPr id="430" name="公債費以外平均値テキスト"/>
        <xdr:cNvSpPr txBox="1"/>
      </xdr:nvSpPr>
      <xdr:spPr>
        <a:xfrm>
          <a:off x="16597630" y="1289685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21590</xdr:rowOff>
    </xdr:from>
    <xdr:to xmlns:xdr="http://schemas.openxmlformats.org/drawingml/2006/spreadsheetDrawing">
      <xdr:col>82</xdr:col>
      <xdr:colOff>158750</xdr:colOff>
      <xdr:row>76</xdr:row>
      <xdr:rowOff>123190</xdr:rowOff>
    </xdr:to>
    <xdr:sp macro="" textlink="">
      <xdr:nvSpPr>
        <xdr:cNvPr id="431" name="フローチャート: 判断 430"/>
        <xdr:cNvSpPr/>
      </xdr:nvSpPr>
      <xdr:spPr>
        <a:xfrm>
          <a:off x="164592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143510</xdr:rowOff>
    </xdr:from>
    <xdr:to xmlns:xdr="http://schemas.openxmlformats.org/drawingml/2006/spreadsheetDrawing">
      <xdr:col>78</xdr:col>
      <xdr:colOff>69850</xdr:colOff>
      <xdr:row>76</xdr:row>
      <xdr:rowOff>86360</xdr:rowOff>
    </xdr:to>
    <xdr:cxnSp macro="">
      <xdr:nvCxnSpPr>
        <xdr:cNvPr id="432" name="直線コネクタ 431"/>
        <xdr:cNvCxnSpPr/>
      </xdr:nvCxnSpPr>
      <xdr:spPr>
        <a:xfrm>
          <a:off x="14782800" y="130022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7620</xdr:rowOff>
    </xdr:from>
    <xdr:to xmlns:xdr="http://schemas.openxmlformats.org/drawingml/2006/spreadsheetDrawing">
      <xdr:col>78</xdr:col>
      <xdr:colOff>120650</xdr:colOff>
      <xdr:row>76</xdr:row>
      <xdr:rowOff>109220</xdr:rowOff>
    </xdr:to>
    <xdr:sp macro="" textlink="">
      <xdr:nvSpPr>
        <xdr:cNvPr id="433" name="フローチャート: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119380</xdr:rowOff>
    </xdr:from>
    <xdr:ext cx="736600" cy="259080"/>
    <xdr:sp macro="" textlink="">
      <xdr:nvSpPr>
        <xdr:cNvPr id="434" name="テキスト ボックス 433"/>
        <xdr:cNvSpPr txBox="1"/>
      </xdr:nvSpPr>
      <xdr:spPr>
        <a:xfrm>
          <a:off x="15290800" y="12806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115570</xdr:rowOff>
    </xdr:from>
    <xdr:to xmlns:xdr="http://schemas.openxmlformats.org/drawingml/2006/spreadsheetDrawing">
      <xdr:col>73</xdr:col>
      <xdr:colOff>180975</xdr:colOff>
      <xdr:row>75</xdr:row>
      <xdr:rowOff>143510</xdr:rowOff>
    </xdr:to>
    <xdr:cxnSp macro="">
      <xdr:nvCxnSpPr>
        <xdr:cNvPr id="435" name="直線コネクタ 434"/>
        <xdr:cNvCxnSpPr/>
      </xdr:nvCxnSpPr>
      <xdr:spPr>
        <a:xfrm>
          <a:off x="13893800" y="129743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142240</xdr:rowOff>
    </xdr:from>
    <xdr:to xmlns:xdr="http://schemas.openxmlformats.org/drawingml/2006/spreadsheetDrawing">
      <xdr:col>74</xdr:col>
      <xdr:colOff>31750</xdr:colOff>
      <xdr:row>76</xdr:row>
      <xdr:rowOff>72390</xdr:rowOff>
    </xdr:to>
    <xdr:sp macro="" textlink="">
      <xdr:nvSpPr>
        <xdr:cNvPr id="436" name="フローチャート: 判断 435"/>
        <xdr:cNvSpPr/>
      </xdr:nvSpPr>
      <xdr:spPr>
        <a:xfrm>
          <a:off x="147320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57150</xdr:rowOff>
    </xdr:from>
    <xdr:ext cx="762000" cy="259080"/>
    <xdr:sp macro="" textlink="">
      <xdr:nvSpPr>
        <xdr:cNvPr id="437" name="テキスト ボックス 436"/>
        <xdr:cNvSpPr txBox="1"/>
      </xdr:nvSpPr>
      <xdr:spPr>
        <a:xfrm>
          <a:off x="14401800" y="1308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65405</xdr:rowOff>
    </xdr:from>
    <xdr:to xmlns:xdr="http://schemas.openxmlformats.org/drawingml/2006/spreadsheetDrawing">
      <xdr:col>69</xdr:col>
      <xdr:colOff>92075</xdr:colOff>
      <xdr:row>75</xdr:row>
      <xdr:rowOff>115570</xdr:rowOff>
    </xdr:to>
    <xdr:cxnSp macro="">
      <xdr:nvCxnSpPr>
        <xdr:cNvPr id="438" name="直線コネクタ 437"/>
        <xdr:cNvCxnSpPr/>
      </xdr:nvCxnSpPr>
      <xdr:spPr>
        <a:xfrm>
          <a:off x="13004800" y="129241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39370</xdr:rowOff>
    </xdr:from>
    <xdr:to xmlns:xdr="http://schemas.openxmlformats.org/drawingml/2006/spreadsheetDrawing">
      <xdr:col>69</xdr:col>
      <xdr:colOff>142875</xdr:colOff>
      <xdr:row>76</xdr:row>
      <xdr:rowOff>140970</xdr:rowOff>
    </xdr:to>
    <xdr:sp macro="" textlink="">
      <xdr:nvSpPr>
        <xdr:cNvPr id="439" name="フローチャート: 判断 438"/>
        <xdr:cNvSpPr/>
      </xdr:nvSpPr>
      <xdr:spPr>
        <a:xfrm>
          <a:off x="13843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125730</xdr:rowOff>
    </xdr:from>
    <xdr:ext cx="746125" cy="259080"/>
    <xdr:sp macro="" textlink="">
      <xdr:nvSpPr>
        <xdr:cNvPr id="440" name="テキスト ボックス 439"/>
        <xdr:cNvSpPr txBox="1"/>
      </xdr:nvSpPr>
      <xdr:spPr>
        <a:xfrm>
          <a:off x="13512800" y="1315593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59460" cy="259080"/>
    <xdr:sp macro="" textlink="">
      <xdr:nvSpPr>
        <xdr:cNvPr id="442" name="テキスト ボックス 441"/>
        <xdr:cNvSpPr txBox="1"/>
      </xdr:nvSpPr>
      <xdr:spPr>
        <a:xfrm>
          <a:off x="12623800" y="132613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6125" cy="259080"/>
    <xdr:sp macro="" textlink="">
      <xdr:nvSpPr>
        <xdr:cNvPr id="444" name="テキスト ボックス 443"/>
        <xdr:cNvSpPr txBox="1"/>
      </xdr:nvSpPr>
      <xdr:spPr>
        <a:xfrm>
          <a:off x="15455900" y="1441196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8665" cy="259080"/>
    <xdr:sp macro="" textlink="">
      <xdr:nvSpPr>
        <xdr:cNvPr id="445" name="テキスト ボックス 444"/>
        <xdr:cNvSpPr txBox="1"/>
      </xdr:nvSpPr>
      <xdr:spPr>
        <a:xfrm>
          <a:off x="14566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8665" cy="259080"/>
    <xdr:sp macro="" textlink="">
      <xdr:nvSpPr>
        <xdr:cNvPr id="447" name="テキスト ボックス 446"/>
        <xdr:cNvSpPr txBox="1"/>
      </xdr:nvSpPr>
      <xdr:spPr>
        <a:xfrm>
          <a:off x="12788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33020</xdr:rowOff>
    </xdr:from>
    <xdr:to xmlns:xdr="http://schemas.openxmlformats.org/drawingml/2006/spreadsheetDrawing">
      <xdr:col>82</xdr:col>
      <xdr:colOff>158750</xdr:colOff>
      <xdr:row>77</xdr:row>
      <xdr:rowOff>134620</xdr:rowOff>
    </xdr:to>
    <xdr:sp macro="" textlink="">
      <xdr:nvSpPr>
        <xdr:cNvPr id="448" name="楕円 447"/>
        <xdr:cNvSpPr/>
      </xdr:nvSpPr>
      <xdr:spPr>
        <a:xfrm>
          <a:off x="164592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195580</xdr:colOff>
      <xdr:row>77</xdr:row>
      <xdr:rowOff>5080</xdr:rowOff>
    </xdr:from>
    <xdr:ext cx="759460" cy="259080"/>
    <xdr:sp macro="" textlink="">
      <xdr:nvSpPr>
        <xdr:cNvPr id="449" name="公債費以外該当値テキスト"/>
        <xdr:cNvSpPr txBox="1"/>
      </xdr:nvSpPr>
      <xdr:spPr>
        <a:xfrm>
          <a:off x="16597630" y="132067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34925</xdr:rowOff>
    </xdr:from>
    <xdr:to xmlns:xdr="http://schemas.openxmlformats.org/drawingml/2006/spreadsheetDrawing">
      <xdr:col>78</xdr:col>
      <xdr:colOff>120650</xdr:colOff>
      <xdr:row>76</xdr:row>
      <xdr:rowOff>136525</xdr:rowOff>
    </xdr:to>
    <xdr:sp macro="" textlink="">
      <xdr:nvSpPr>
        <xdr:cNvPr id="450" name="楕円 449"/>
        <xdr:cNvSpPr/>
      </xdr:nvSpPr>
      <xdr:spPr>
        <a:xfrm>
          <a:off x="15621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121285</xdr:rowOff>
    </xdr:from>
    <xdr:ext cx="736600" cy="250825"/>
    <xdr:sp macro="" textlink="">
      <xdr:nvSpPr>
        <xdr:cNvPr id="451" name="テキスト ボックス 450"/>
        <xdr:cNvSpPr txBox="1"/>
      </xdr:nvSpPr>
      <xdr:spPr>
        <a:xfrm>
          <a:off x="15290800" y="131514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92075</xdr:rowOff>
    </xdr:from>
    <xdr:to xmlns:xdr="http://schemas.openxmlformats.org/drawingml/2006/spreadsheetDrawing">
      <xdr:col>74</xdr:col>
      <xdr:colOff>31750</xdr:colOff>
      <xdr:row>76</xdr:row>
      <xdr:rowOff>22225</xdr:rowOff>
    </xdr:to>
    <xdr:sp macro="" textlink="">
      <xdr:nvSpPr>
        <xdr:cNvPr id="452" name="楕円 451"/>
        <xdr:cNvSpPr/>
      </xdr:nvSpPr>
      <xdr:spPr>
        <a:xfrm>
          <a:off x="147320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32385</xdr:rowOff>
    </xdr:from>
    <xdr:ext cx="762000" cy="248285"/>
    <xdr:sp macro="" textlink="">
      <xdr:nvSpPr>
        <xdr:cNvPr id="453" name="テキスト ボックス 452"/>
        <xdr:cNvSpPr txBox="1"/>
      </xdr:nvSpPr>
      <xdr:spPr>
        <a:xfrm>
          <a:off x="14401800" y="127196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64770</xdr:rowOff>
    </xdr:from>
    <xdr:to xmlns:xdr="http://schemas.openxmlformats.org/drawingml/2006/spreadsheetDrawing">
      <xdr:col>69</xdr:col>
      <xdr:colOff>142875</xdr:colOff>
      <xdr:row>75</xdr:row>
      <xdr:rowOff>166370</xdr:rowOff>
    </xdr:to>
    <xdr:sp macro="" textlink="">
      <xdr:nvSpPr>
        <xdr:cNvPr id="454" name="楕円 453"/>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xdr:rowOff>
    </xdr:from>
    <xdr:ext cx="746125" cy="259080"/>
    <xdr:sp macro="" textlink="">
      <xdr:nvSpPr>
        <xdr:cNvPr id="455" name="テキスト ボックス 454"/>
        <xdr:cNvSpPr txBox="1"/>
      </xdr:nvSpPr>
      <xdr:spPr>
        <a:xfrm>
          <a:off x="13512800" y="12692380"/>
          <a:ext cx="746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14605</xdr:rowOff>
    </xdr:from>
    <xdr:to xmlns:xdr="http://schemas.openxmlformats.org/drawingml/2006/spreadsheetDrawing">
      <xdr:col>65</xdr:col>
      <xdr:colOff>53975</xdr:colOff>
      <xdr:row>75</xdr:row>
      <xdr:rowOff>116205</xdr:rowOff>
    </xdr:to>
    <xdr:sp macro="" textlink="">
      <xdr:nvSpPr>
        <xdr:cNvPr id="456" name="楕円 455"/>
        <xdr:cNvSpPr/>
      </xdr:nvSpPr>
      <xdr:spPr>
        <a:xfrm>
          <a:off x="129540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126365</xdr:rowOff>
    </xdr:from>
    <xdr:ext cx="759460" cy="259080"/>
    <xdr:sp macro="" textlink="">
      <xdr:nvSpPr>
        <xdr:cNvPr id="457" name="テキスト ボックス 456"/>
        <xdr:cNvSpPr txBox="1"/>
      </xdr:nvSpPr>
      <xdr:spPr>
        <a:xfrm>
          <a:off x="12623800" y="126422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9767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6912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7001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7128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茨城県城里町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4674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4941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5195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054225" y="12002135"/>
          <a:ext cx="40322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97150" y="12039600"/>
          <a:ext cx="120332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98700" y="12128500"/>
          <a:ext cx="2730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9077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264025" y="12077700"/>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483100" y="12039600"/>
          <a:ext cx="120332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054225" y="1079500"/>
          <a:ext cx="40322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6682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38150" y="1193800"/>
          <a:ext cx="120332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38150" y="1460500"/>
          <a:ext cx="120332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38150" y="1765300"/>
          <a:ext cx="120332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87325"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305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87325"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305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87325"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225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225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054225" y="1651000"/>
          <a:ext cx="40322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8145" cy="269875"/>
    <xdr:sp macro="" textlink="">
      <xdr:nvSpPr>
        <xdr:cNvPr id="29" name="テキスト ボックス 28"/>
        <xdr:cNvSpPr txBox="1"/>
      </xdr:nvSpPr>
      <xdr:spPr>
        <a:xfrm>
          <a:off x="1600200" y="1270000"/>
          <a:ext cx="39814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054225" y="393700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6920" cy="248285"/>
    <xdr:sp macro="" textlink="">
      <xdr:nvSpPr>
        <xdr:cNvPr id="31" name="テキスト ボックス 30"/>
        <xdr:cNvSpPr txBox="1"/>
      </xdr:nvSpPr>
      <xdr:spPr>
        <a:xfrm>
          <a:off x="1317625" y="37947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054225" y="361061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56920" cy="259080"/>
    <xdr:sp macro="" textlink="">
      <xdr:nvSpPr>
        <xdr:cNvPr id="33" name="テキスト ボックス 32"/>
        <xdr:cNvSpPr txBox="1"/>
      </xdr:nvSpPr>
      <xdr:spPr>
        <a:xfrm>
          <a:off x="1317625" y="34683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054225" y="3283585"/>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56920" cy="250190"/>
    <xdr:sp macro="" textlink="">
      <xdr:nvSpPr>
        <xdr:cNvPr id="35" name="テキスト ボックス 34"/>
        <xdr:cNvSpPr txBox="1"/>
      </xdr:nvSpPr>
      <xdr:spPr>
        <a:xfrm>
          <a:off x="1317625" y="3141345"/>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054225" y="2957195"/>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56920" cy="259080"/>
    <xdr:sp macro="" textlink="">
      <xdr:nvSpPr>
        <xdr:cNvPr id="37" name="テキスト ボックス 36"/>
        <xdr:cNvSpPr txBox="1"/>
      </xdr:nvSpPr>
      <xdr:spPr>
        <a:xfrm>
          <a:off x="1317625" y="28149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054225" y="2630805"/>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56920" cy="251460"/>
    <xdr:sp macro="" textlink="">
      <xdr:nvSpPr>
        <xdr:cNvPr id="39" name="テキスト ボックス 38"/>
        <xdr:cNvSpPr txBox="1"/>
      </xdr:nvSpPr>
      <xdr:spPr>
        <a:xfrm>
          <a:off x="1317625" y="2488565"/>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054225" y="2304415"/>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56920" cy="259080"/>
    <xdr:sp macro="" textlink="">
      <xdr:nvSpPr>
        <xdr:cNvPr id="41" name="テキスト ボックス 40"/>
        <xdr:cNvSpPr txBox="1"/>
      </xdr:nvSpPr>
      <xdr:spPr>
        <a:xfrm>
          <a:off x="1317625" y="21621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054225" y="197739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56920" cy="259080"/>
    <xdr:sp macro="" textlink="">
      <xdr:nvSpPr>
        <xdr:cNvPr id="43" name="テキスト ボックス 42"/>
        <xdr:cNvSpPr txBox="1"/>
      </xdr:nvSpPr>
      <xdr:spPr>
        <a:xfrm>
          <a:off x="1317625" y="18351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054225" y="165100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6920" cy="248285"/>
    <xdr:sp macro="" textlink="">
      <xdr:nvSpPr>
        <xdr:cNvPr id="45" name="テキスト ボックス 44"/>
        <xdr:cNvSpPr txBox="1"/>
      </xdr:nvSpPr>
      <xdr:spPr>
        <a:xfrm>
          <a:off x="1317625" y="15087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054225" y="1651000"/>
          <a:ext cx="40322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14605</xdr:rowOff>
    </xdr:from>
    <xdr:to xmlns:xdr="http://schemas.openxmlformats.org/drawingml/2006/spreadsheetDrawing">
      <xdr:col>29</xdr:col>
      <xdr:colOff>127000</xdr:colOff>
      <xdr:row>19</xdr:row>
      <xdr:rowOff>140335</xdr:rowOff>
    </xdr:to>
    <xdr:cxnSp macro="">
      <xdr:nvCxnSpPr>
        <xdr:cNvPr id="47" name="直線コネクタ 46"/>
        <xdr:cNvCxnSpPr/>
      </xdr:nvCxnSpPr>
      <xdr:spPr>
        <a:xfrm flipV="1">
          <a:off x="5375275" y="1948180"/>
          <a:ext cx="0" cy="14973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112395</xdr:rowOff>
    </xdr:from>
    <xdr:ext cx="751205" cy="248285"/>
    <xdr:sp macro="" textlink="">
      <xdr:nvSpPr>
        <xdr:cNvPr id="48" name="人口1人当たり決算額の推移最小値テキスト130"/>
        <xdr:cNvSpPr txBox="1"/>
      </xdr:nvSpPr>
      <xdr:spPr>
        <a:xfrm>
          <a:off x="5454650" y="3417570"/>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140335</xdr:rowOff>
    </xdr:from>
    <xdr:to xmlns:xdr="http://schemas.openxmlformats.org/drawingml/2006/spreadsheetDrawing">
      <xdr:col>30</xdr:col>
      <xdr:colOff>25400</xdr:colOff>
      <xdr:row>19</xdr:row>
      <xdr:rowOff>140335</xdr:rowOff>
    </xdr:to>
    <xdr:cxnSp macro="">
      <xdr:nvCxnSpPr>
        <xdr:cNvPr id="49" name="直線コネクタ 48"/>
        <xdr:cNvCxnSpPr/>
      </xdr:nvCxnSpPr>
      <xdr:spPr>
        <a:xfrm>
          <a:off x="5286375" y="3445510"/>
          <a:ext cx="16827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100965</xdr:rowOff>
    </xdr:from>
    <xdr:ext cx="751205" cy="248285"/>
    <xdr:sp macro="" textlink="">
      <xdr:nvSpPr>
        <xdr:cNvPr id="50" name="人口1人当たり決算額の推移最大値テキスト130"/>
        <xdr:cNvSpPr txBox="1"/>
      </xdr:nvSpPr>
      <xdr:spPr>
        <a:xfrm>
          <a:off x="5454650" y="1691640"/>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14605</xdr:rowOff>
    </xdr:from>
    <xdr:to xmlns:xdr="http://schemas.openxmlformats.org/drawingml/2006/spreadsheetDrawing">
      <xdr:col>30</xdr:col>
      <xdr:colOff>25400</xdr:colOff>
      <xdr:row>11</xdr:row>
      <xdr:rowOff>14605</xdr:rowOff>
    </xdr:to>
    <xdr:cxnSp macro="">
      <xdr:nvCxnSpPr>
        <xdr:cNvPr id="51" name="直線コネクタ 50"/>
        <xdr:cNvCxnSpPr/>
      </xdr:nvCxnSpPr>
      <xdr:spPr>
        <a:xfrm>
          <a:off x="5286375" y="1948180"/>
          <a:ext cx="16827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75565</xdr:rowOff>
    </xdr:from>
    <xdr:to xmlns:xdr="http://schemas.openxmlformats.org/drawingml/2006/spreadsheetDrawing">
      <xdr:col>29</xdr:col>
      <xdr:colOff>127000</xdr:colOff>
      <xdr:row>18</xdr:row>
      <xdr:rowOff>144145</xdr:rowOff>
    </xdr:to>
    <xdr:cxnSp macro="">
      <xdr:nvCxnSpPr>
        <xdr:cNvPr id="52" name="直線コネクタ 51"/>
        <xdr:cNvCxnSpPr/>
      </xdr:nvCxnSpPr>
      <xdr:spPr>
        <a:xfrm flipV="1">
          <a:off x="4756150" y="3209290"/>
          <a:ext cx="619125"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91440</xdr:rowOff>
    </xdr:from>
    <xdr:ext cx="751205" cy="259080"/>
    <xdr:sp macro="" textlink="">
      <xdr:nvSpPr>
        <xdr:cNvPr id="53" name="人口1人当たり決算額の推移平均値テキスト130"/>
        <xdr:cNvSpPr txBox="1"/>
      </xdr:nvSpPr>
      <xdr:spPr>
        <a:xfrm>
          <a:off x="5454650" y="2710815"/>
          <a:ext cx="7512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74930</xdr:rowOff>
    </xdr:from>
    <xdr:to xmlns:xdr="http://schemas.openxmlformats.org/drawingml/2006/spreadsheetDrawing">
      <xdr:col>29</xdr:col>
      <xdr:colOff>177800</xdr:colOff>
      <xdr:row>17</xdr:row>
      <xdr:rowOff>5080</xdr:rowOff>
    </xdr:to>
    <xdr:sp macro="" textlink="">
      <xdr:nvSpPr>
        <xdr:cNvPr id="54" name="フローチャート: 判断 53"/>
        <xdr:cNvSpPr/>
      </xdr:nvSpPr>
      <xdr:spPr>
        <a:xfrm>
          <a:off x="5324475"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144145</xdr:rowOff>
    </xdr:from>
    <xdr:to xmlns:xdr="http://schemas.openxmlformats.org/drawingml/2006/spreadsheetDrawing">
      <xdr:col>26</xdr:col>
      <xdr:colOff>50800</xdr:colOff>
      <xdr:row>19</xdr:row>
      <xdr:rowOff>27940</xdr:rowOff>
    </xdr:to>
    <xdr:cxnSp macro="">
      <xdr:nvCxnSpPr>
        <xdr:cNvPr id="55" name="直線コネクタ 54"/>
        <xdr:cNvCxnSpPr/>
      </xdr:nvCxnSpPr>
      <xdr:spPr>
        <a:xfrm flipV="1">
          <a:off x="4095750" y="3277870"/>
          <a:ext cx="6604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69850</xdr:rowOff>
    </xdr:from>
    <xdr:to xmlns:xdr="http://schemas.openxmlformats.org/drawingml/2006/spreadsheetDrawing">
      <xdr:col>26</xdr:col>
      <xdr:colOff>101600</xdr:colOff>
      <xdr:row>17</xdr:row>
      <xdr:rowOff>0</xdr:rowOff>
    </xdr:to>
    <xdr:sp macro="" textlink="">
      <xdr:nvSpPr>
        <xdr:cNvPr id="56" name="フローチャート: 判断 55"/>
        <xdr:cNvSpPr/>
      </xdr:nvSpPr>
      <xdr:spPr>
        <a:xfrm>
          <a:off x="4705350" y="2860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10160</xdr:rowOff>
    </xdr:from>
    <xdr:ext cx="731520" cy="259080"/>
    <xdr:sp macro="" textlink="">
      <xdr:nvSpPr>
        <xdr:cNvPr id="57" name="テキスト ボックス 56"/>
        <xdr:cNvSpPr txBox="1"/>
      </xdr:nvSpPr>
      <xdr:spPr>
        <a:xfrm>
          <a:off x="4394200" y="262953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12065</xdr:rowOff>
    </xdr:from>
    <xdr:to xmlns:xdr="http://schemas.openxmlformats.org/drawingml/2006/spreadsheetDrawing">
      <xdr:col>22</xdr:col>
      <xdr:colOff>114300</xdr:colOff>
      <xdr:row>19</xdr:row>
      <xdr:rowOff>27940</xdr:rowOff>
    </xdr:to>
    <xdr:cxnSp macro="">
      <xdr:nvCxnSpPr>
        <xdr:cNvPr id="58" name="直線コネクタ 57"/>
        <xdr:cNvCxnSpPr/>
      </xdr:nvCxnSpPr>
      <xdr:spPr>
        <a:xfrm>
          <a:off x="3435350" y="3317240"/>
          <a:ext cx="6604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147955</xdr:rowOff>
    </xdr:from>
    <xdr:to xmlns:xdr="http://schemas.openxmlformats.org/drawingml/2006/spreadsheetDrawing">
      <xdr:col>22</xdr:col>
      <xdr:colOff>165100</xdr:colOff>
      <xdr:row>17</xdr:row>
      <xdr:rowOff>78105</xdr:rowOff>
    </xdr:to>
    <xdr:sp macro="" textlink="">
      <xdr:nvSpPr>
        <xdr:cNvPr id="59" name="フローチャート: 判断 58"/>
        <xdr:cNvSpPr/>
      </xdr:nvSpPr>
      <xdr:spPr>
        <a:xfrm>
          <a:off x="404495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88265</xdr:rowOff>
    </xdr:from>
    <xdr:ext cx="759460" cy="249555"/>
    <xdr:sp macro="" textlink="">
      <xdr:nvSpPr>
        <xdr:cNvPr id="60" name="テキスト ボックス 59"/>
        <xdr:cNvSpPr txBox="1"/>
      </xdr:nvSpPr>
      <xdr:spPr>
        <a:xfrm>
          <a:off x="3733800" y="2707640"/>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4445</xdr:rowOff>
    </xdr:from>
    <xdr:to xmlns:xdr="http://schemas.openxmlformats.org/drawingml/2006/spreadsheetDrawing">
      <xdr:col>18</xdr:col>
      <xdr:colOff>177800</xdr:colOff>
      <xdr:row>19</xdr:row>
      <xdr:rowOff>12065</xdr:rowOff>
    </xdr:to>
    <xdr:cxnSp macro="">
      <xdr:nvCxnSpPr>
        <xdr:cNvPr id="61" name="直線コネクタ 60"/>
        <xdr:cNvCxnSpPr/>
      </xdr:nvCxnSpPr>
      <xdr:spPr>
        <a:xfrm>
          <a:off x="2765425" y="3309620"/>
          <a:ext cx="669925"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0</xdr:rowOff>
    </xdr:from>
    <xdr:to xmlns:xdr="http://schemas.openxmlformats.org/drawingml/2006/spreadsheetDrawing">
      <xdr:col>19</xdr:col>
      <xdr:colOff>38100</xdr:colOff>
      <xdr:row>17</xdr:row>
      <xdr:rowOff>101600</xdr:rowOff>
    </xdr:to>
    <xdr:sp macro="" textlink="">
      <xdr:nvSpPr>
        <xdr:cNvPr id="62" name="フローチャート: 判断 61"/>
        <xdr:cNvSpPr/>
      </xdr:nvSpPr>
      <xdr:spPr>
        <a:xfrm>
          <a:off x="3384550" y="2962275"/>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111760</xdr:rowOff>
    </xdr:from>
    <xdr:ext cx="756920" cy="248920"/>
    <xdr:sp macro="" textlink="">
      <xdr:nvSpPr>
        <xdr:cNvPr id="63" name="テキスト ボックス 62"/>
        <xdr:cNvSpPr txBox="1"/>
      </xdr:nvSpPr>
      <xdr:spPr>
        <a:xfrm>
          <a:off x="3073400" y="2731135"/>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80010</xdr:rowOff>
    </xdr:from>
    <xdr:to xmlns:xdr="http://schemas.openxmlformats.org/drawingml/2006/spreadsheetDrawing">
      <xdr:col>15</xdr:col>
      <xdr:colOff>101600</xdr:colOff>
      <xdr:row>20</xdr:row>
      <xdr:rowOff>10160</xdr:rowOff>
    </xdr:to>
    <xdr:sp macro="" textlink="">
      <xdr:nvSpPr>
        <xdr:cNvPr id="64" name="フローチャート: 判断 63"/>
        <xdr:cNvSpPr/>
      </xdr:nvSpPr>
      <xdr:spPr>
        <a:xfrm>
          <a:off x="2714625" y="3385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166370</xdr:rowOff>
    </xdr:from>
    <xdr:ext cx="756920" cy="251460"/>
    <xdr:sp macro="" textlink="">
      <xdr:nvSpPr>
        <xdr:cNvPr id="65" name="テキスト ボックス 64"/>
        <xdr:cNvSpPr txBox="1"/>
      </xdr:nvSpPr>
      <xdr:spPr>
        <a:xfrm>
          <a:off x="2403475" y="3471545"/>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8665" cy="259080"/>
    <xdr:sp macro="" textlink="">
      <xdr:nvSpPr>
        <xdr:cNvPr id="66" name="テキスト ボックス 65"/>
        <xdr:cNvSpPr txBox="1"/>
      </xdr:nvSpPr>
      <xdr:spPr>
        <a:xfrm>
          <a:off x="5207000" y="39598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58787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59460" cy="259080"/>
    <xdr:sp macro="" textlink="">
      <xdr:nvSpPr>
        <xdr:cNvPr id="68" name="テキスト ボックス 67"/>
        <xdr:cNvSpPr txBox="1"/>
      </xdr:nvSpPr>
      <xdr:spPr>
        <a:xfrm>
          <a:off x="3927475"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2575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5971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24765</xdr:rowOff>
    </xdr:from>
    <xdr:to xmlns:xdr="http://schemas.openxmlformats.org/drawingml/2006/spreadsheetDrawing">
      <xdr:col>29</xdr:col>
      <xdr:colOff>177800</xdr:colOff>
      <xdr:row>18</xdr:row>
      <xdr:rowOff>126365</xdr:rowOff>
    </xdr:to>
    <xdr:sp macro="" textlink="">
      <xdr:nvSpPr>
        <xdr:cNvPr id="71" name="楕円 70"/>
        <xdr:cNvSpPr/>
      </xdr:nvSpPr>
      <xdr:spPr>
        <a:xfrm>
          <a:off x="5324475" y="315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168275</xdr:rowOff>
    </xdr:from>
    <xdr:ext cx="751205" cy="249555"/>
    <xdr:sp macro="" textlink="">
      <xdr:nvSpPr>
        <xdr:cNvPr id="72" name="人口1人当たり決算額の推移該当値テキスト130"/>
        <xdr:cNvSpPr txBox="1"/>
      </xdr:nvSpPr>
      <xdr:spPr>
        <a:xfrm>
          <a:off x="5454650" y="3130550"/>
          <a:ext cx="751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93345</xdr:rowOff>
    </xdr:from>
    <xdr:to xmlns:xdr="http://schemas.openxmlformats.org/drawingml/2006/spreadsheetDrawing">
      <xdr:col>26</xdr:col>
      <xdr:colOff>101600</xdr:colOff>
      <xdr:row>19</xdr:row>
      <xdr:rowOff>23495</xdr:rowOff>
    </xdr:to>
    <xdr:sp macro="" textlink="">
      <xdr:nvSpPr>
        <xdr:cNvPr id="73" name="楕円 72"/>
        <xdr:cNvSpPr/>
      </xdr:nvSpPr>
      <xdr:spPr>
        <a:xfrm>
          <a:off x="4705350" y="3227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8255</xdr:rowOff>
    </xdr:from>
    <xdr:ext cx="731520" cy="249555"/>
    <xdr:sp macro="" textlink="">
      <xdr:nvSpPr>
        <xdr:cNvPr id="74" name="テキスト ボックス 73"/>
        <xdr:cNvSpPr txBox="1"/>
      </xdr:nvSpPr>
      <xdr:spPr>
        <a:xfrm>
          <a:off x="4394200" y="3313430"/>
          <a:ext cx="7315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148590</xdr:rowOff>
    </xdr:from>
    <xdr:to xmlns:xdr="http://schemas.openxmlformats.org/drawingml/2006/spreadsheetDrawing">
      <xdr:col>22</xdr:col>
      <xdr:colOff>165100</xdr:colOff>
      <xdr:row>19</xdr:row>
      <xdr:rowOff>78740</xdr:rowOff>
    </xdr:to>
    <xdr:sp macro="" textlink="">
      <xdr:nvSpPr>
        <xdr:cNvPr id="75" name="楕円 74"/>
        <xdr:cNvSpPr/>
      </xdr:nvSpPr>
      <xdr:spPr>
        <a:xfrm>
          <a:off x="4044950" y="328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63500</xdr:rowOff>
    </xdr:from>
    <xdr:ext cx="759460" cy="251460"/>
    <xdr:sp macro="" textlink="">
      <xdr:nvSpPr>
        <xdr:cNvPr id="76" name="テキスト ボックス 75"/>
        <xdr:cNvSpPr txBox="1"/>
      </xdr:nvSpPr>
      <xdr:spPr>
        <a:xfrm>
          <a:off x="3733800" y="336867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132715</xdr:rowOff>
    </xdr:from>
    <xdr:to xmlns:xdr="http://schemas.openxmlformats.org/drawingml/2006/spreadsheetDrawing">
      <xdr:col>19</xdr:col>
      <xdr:colOff>38100</xdr:colOff>
      <xdr:row>19</xdr:row>
      <xdr:rowOff>63500</xdr:rowOff>
    </xdr:to>
    <xdr:sp macro="" textlink="">
      <xdr:nvSpPr>
        <xdr:cNvPr id="77" name="楕円 76"/>
        <xdr:cNvSpPr/>
      </xdr:nvSpPr>
      <xdr:spPr>
        <a:xfrm>
          <a:off x="3384550" y="3266440"/>
          <a:ext cx="9207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47625</xdr:rowOff>
    </xdr:from>
    <xdr:ext cx="756920" cy="259080"/>
    <xdr:sp macro="" textlink="">
      <xdr:nvSpPr>
        <xdr:cNvPr id="78" name="テキスト ボックス 77"/>
        <xdr:cNvSpPr txBox="1"/>
      </xdr:nvSpPr>
      <xdr:spPr>
        <a:xfrm>
          <a:off x="3073400" y="33528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125095</xdr:rowOff>
    </xdr:from>
    <xdr:to xmlns:xdr="http://schemas.openxmlformats.org/drawingml/2006/spreadsheetDrawing">
      <xdr:col>15</xdr:col>
      <xdr:colOff>101600</xdr:colOff>
      <xdr:row>19</xdr:row>
      <xdr:rowOff>55245</xdr:rowOff>
    </xdr:to>
    <xdr:sp macro="" textlink="">
      <xdr:nvSpPr>
        <xdr:cNvPr id="79" name="楕円 78"/>
        <xdr:cNvSpPr/>
      </xdr:nvSpPr>
      <xdr:spPr>
        <a:xfrm>
          <a:off x="2714625" y="325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65405</xdr:rowOff>
    </xdr:from>
    <xdr:ext cx="756920" cy="249555"/>
    <xdr:sp macro="" textlink="">
      <xdr:nvSpPr>
        <xdr:cNvPr id="80" name="テキスト ボックス 79"/>
        <xdr:cNvSpPr txBox="1"/>
      </xdr:nvSpPr>
      <xdr:spPr>
        <a:xfrm>
          <a:off x="2403475" y="302768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054225" y="5080000"/>
          <a:ext cx="40322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26682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38150" y="5194300"/>
          <a:ext cx="120332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38150" y="5461000"/>
          <a:ext cx="120332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38150" y="5765800"/>
          <a:ext cx="120332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87325"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305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87325"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305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87325"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2225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225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054225" y="5650865"/>
          <a:ext cx="40322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8145" cy="275590"/>
    <xdr:sp macro="" textlink="">
      <xdr:nvSpPr>
        <xdr:cNvPr id="94" name="テキスト ボックス 93"/>
        <xdr:cNvSpPr txBox="1"/>
      </xdr:nvSpPr>
      <xdr:spPr>
        <a:xfrm>
          <a:off x="1600200" y="5270500"/>
          <a:ext cx="3981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054225" y="793750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054225" y="748030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56920" cy="249555"/>
    <xdr:sp macro="" textlink="">
      <xdr:nvSpPr>
        <xdr:cNvPr id="97" name="テキスト ボックス 96"/>
        <xdr:cNvSpPr txBox="1"/>
      </xdr:nvSpPr>
      <xdr:spPr>
        <a:xfrm>
          <a:off x="1317625" y="733869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2054225" y="702310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56920" cy="255905"/>
    <xdr:sp macro="" textlink="">
      <xdr:nvSpPr>
        <xdr:cNvPr id="99" name="テキスト ボックス 98"/>
        <xdr:cNvSpPr txBox="1"/>
      </xdr:nvSpPr>
      <xdr:spPr>
        <a:xfrm>
          <a:off x="1317625" y="6880860"/>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2054225" y="656590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56920" cy="255270"/>
    <xdr:sp macro="" textlink="">
      <xdr:nvSpPr>
        <xdr:cNvPr id="101" name="テキスト ボックス 100"/>
        <xdr:cNvSpPr txBox="1"/>
      </xdr:nvSpPr>
      <xdr:spPr>
        <a:xfrm>
          <a:off x="1317625" y="642366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2054225" y="6108700"/>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56920" cy="255270"/>
    <xdr:sp macro="" textlink="">
      <xdr:nvSpPr>
        <xdr:cNvPr id="103" name="テキスト ボックス 102"/>
        <xdr:cNvSpPr txBox="1"/>
      </xdr:nvSpPr>
      <xdr:spPr>
        <a:xfrm>
          <a:off x="1317625" y="596646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054225" y="5650865"/>
          <a:ext cx="40322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920" cy="249555"/>
    <xdr:sp macro="" textlink="">
      <xdr:nvSpPr>
        <xdr:cNvPr id="105" name="テキスト ボックス 104"/>
        <xdr:cNvSpPr txBox="1"/>
      </xdr:nvSpPr>
      <xdr:spPr>
        <a:xfrm>
          <a:off x="1317625" y="550989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054225" y="5650865"/>
          <a:ext cx="40322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255270</xdr:rowOff>
    </xdr:from>
    <xdr:to xmlns:xdr="http://schemas.openxmlformats.org/drawingml/2006/spreadsheetDrawing">
      <xdr:col>29</xdr:col>
      <xdr:colOff>127000</xdr:colOff>
      <xdr:row>38</xdr:row>
      <xdr:rowOff>120650</xdr:rowOff>
    </xdr:to>
    <xdr:cxnSp macro="">
      <xdr:nvCxnSpPr>
        <xdr:cNvPr id="107" name="直線コネクタ 106"/>
        <xdr:cNvCxnSpPr/>
      </xdr:nvCxnSpPr>
      <xdr:spPr>
        <a:xfrm flipV="1">
          <a:off x="5375275" y="6179820"/>
          <a:ext cx="0" cy="14084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92710</xdr:rowOff>
    </xdr:from>
    <xdr:ext cx="751205" cy="259080"/>
    <xdr:sp macro="" textlink="">
      <xdr:nvSpPr>
        <xdr:cNvPr id="108" name="人口1人当たり決算額の推移最小値テキスト445"/>
        <xdr:cNvSpPr txBox="1"/>
      </xdr:nvSpPr>
      <xdr:spPr>
        <a:xfrm>
          <a:off x="5454650" y="756031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120650</xdr:rowOff>
    </xdr:from>
    <xdr:to xmlns:xdr="http://schemas.openxmlformats.org/drawingml/2006/spreadsheetDrawing">
      <xdr:col>30</xdr:col>
      <xdr:colOff>25400</xdr:colOff>
      <xdr:row>38</xdr:row>
      <xdr:rowOff>120650</xdr:rowOff>
    </xdr:to>
    <xdr:cxnSp macro="">
      <xdr:nvCxnSpPr>
        <xdr:cNvPr id="109" name="直線コネクタ 108"/>
        <xdr:cNvCxnSpPr/>
      </xdr:nvCxnSpPr>
      <xdr:spPr>
        <a:xfrm>
          <a:off x="5286375" y="7588250"/>
          <a:ext cx="16827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170180</xdr:rowOff>
    </xdr:from>
    <xdr:ext cx="751205" cy="252730"/>
    <xdr:sp macro="" textlink="">
      <xdr:nvSpPr>
        <xdr:cNvPr id="110" name="人口1人当たり決算額の推移最大値テキスト445"/>
        <xdr:cNvSpPr txBox="1"/>
      </xdr:nvSpPr>
      <xdr:spPr>
        <a:xfrm>
          <a:off x="5454650" y="5923280"/>
          <a:ext cx="751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255270</xdr:rowOff>
    </xdr:from>
    <xdr:to xmlns:xdr="http://schemas.openxmlformats.org/drawingml/2006/spreadsheetDrawing">
      <xdr:col>30</xdr:col>
      <xdr:colOff>25400</xdr:colOff>
      <xdr:row>33</xdr:row>
      <xdr:rowOff>255270</xdr:rowOff>
    </xdr:to>
    <xdr:cxnSp macro="">
      <xdr:nvCxnSpPr>
        <xdr:cNvPr id="111" name="直線コネクタ 110"/>
        <xdr:cNvCxnSpPr/>
      </xdr:nvCxnSpPr>
      <xdr:spPr>
        <a:xfrm>
          <a:off x="5286375" y="6179820"/>
          <a:ext cx="16827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167005</xdr:rowOff>
    </xdr:from>
    <xdr:to xmlns:xdr="http://schemas.openxmlformats.org/drawingml/2006/spreadsheetDrawing">
      <xdr:col>29</xdr:col>
      <xdr:colOff>127000</xdr:colOff>
      <xdr:row>35</xdr:row>
      <xdr:rowOff>269240</xdr:rowOff>
    </xdr:to>
    <xdr:cxnSp macro="">
      <xdr:nvCxnSpPr>
        <xdr:cNvPr id="112" name="直線コネクタ 111"/>
        <xdr:cNvCxnSpPr/>
      </xdr:nvCxnSpPr>
      <xdr:spPr>
        <a:xfrm>
          <a:off x="4756150" y="6777355"/>
          <a:ext cx="619125"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254000</xdr:rowOff>
    </xdr:from>
    <xdr:ext cx="751205" cy="259080"/>
    <xdr:sp macro="" textlink="">
      <xdr:nvSpPr>
        <xdr:cNvPr id="113" name="人口1人当たり決算額の推移平均値テキスト445"/>
        <xdr:cNvSpPr txBox="1"/>
      </xdr:nvSpPr>
      <xdr:spPr>
        <a:xfrm>
          <a:off x="5454650" y="6864350"/>
          <a:ext cx="7512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269240</xdr:rowOff>
    </xdr:from>
    <xdr:to xmlns:xdr="http://schemas.openxmlformats.org/drawingml/2006/spreadsheetDrawing">
      <xdr:col>29</xdr:col>
      <xdr:colOff>177800</xdr:colOff>
      <xdr:row>36</xdr:row>
      <xdr:rowOff>27305</xdr:rowOff>
    </xdr:to>
    <xdr:sp macro="" textlink="">
      <xdr:nvSpPr>
        <xdr:cNvPr id="114" name="フローチャート: 判断 113"/>
        <xdr:cNvSpPr/>
      </xdr:nvSpPr>
      <xdr:spPr>
        <a:xfrm>
          <a:off x="5324475"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156210</xdr:rowOff>
    </xdr:from>
    <xdr:to xmlns:xdr="http://schemas.openxmlformats.org/drawingml/2006/spreadsheetDrawing">
      <xdr:col>26</xdr:col>
      <xdr:colOff>50800</xdr:colOff>
      <xdr:row>35</xdr:row>
      <xdr:rowOff>167005</xdr:rowOff>
    </xdr:to>
    <xdr:cxnSp macro="">
      <xdr:nvCxnSpPr>
        <xdr:cNvPr id="115" name="直線コネクタ 114"/>
        <xdr:cNvCxnSpPr/>
      </xdr:nvCxnSpPr>
      <xdr:spPr>
        <a:xfrm>
          <a:off x="4095750" y="6766560"/>
          <a:ext cx="6604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266065</xdr:rowOff>
    </xdr:from>
    <xdr:to xmlns:xdr="http://schemas.openxmlformats.org/drawingml/2006/spreadsheetDrawing">
      <xdr:col>26</xdr:col>
      <xdr:colOff>101600</xdr:colOff>
      <xdr:row>36</xdr:row>
      <xdr:rowOff>24765</xdr:rowOff>
    </xdr:to>
    <xdr:sp macro="" textlink="">
      <xdr:nvSpPr>
        <xdr:cNvPr id="116" name="フローチャート: 判断 115"/>
        <xdr:cNvSpPr/>
      </xdr:nvSpPr>
      <xdr:spPr>
        <a:xfrm>
          <a:off x="4705350" y="6876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9525</xdr:rowOff>
    </xdr:from>
    <xdr:ext cx="731520" cy="253365"/>
    <xdr:sp macro="" textlink="">
      <xdr:nvSpPr>
        <xdr:cNvPr id="117" name="テキスト ボックス 116"/>
        <xdr:cNvSpPr txBox="1"/>
      </xdr:nvSpPr>
      <xdr:spPr>
        <a:xfrm>
          <a:off x="4394200" y="6962775"/>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93980</xdr:rowOff>
    </xdr:from>
    <xdr:to xmlns:xdr="http://schemas.openxmlformats.org/drawingml/2006/spreadsheetDrawing">
      <xdr:col>22</xdr:col>
      <xdr:colOff>114300</xdr:colOff>
      <xdr:row>35</xdr:row>
      <xdr:rowOff>156210</xdr:rowOff>
    </xdr:to>
    <xdr:cxnSp macro="">
      <xdr:nvCxnSpPr>
        <xdr:cNvPr id="118" name="直線コネクタ 117"/>
        <xdr:cNvCxnSpPr/>
      </xdr:nvCxnSpPr>
      <xdr:spPr>
        <a:xfrm>
          <a:off x="3435350" y="6704330"/>
          <a:ext cx="660400" cy="622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274320</xdr:rowOff>
    </xdr:from>
    <xdr:to xmlns:xdr="http://schemas.openxmlformats.org/drawingml/2006/spreadsheetDrawing">
      <xdr:col>22</xdr:col>
      <xdr:colOff>165100</xdr:colOff>
      <xdr:row>36</xdr:row>
      <xdr:rowOff>33020</xdr:rowOff>
    </xdr:to>
    <xdr:sp macro="" textlink="">
      <xdr:nvSpPr>
        <xdr:cNvPr id="119" name="フローチャート: 判断 118"/>
        <xdr:cNvSpPr/>
      </xdr:nvSpPr>
      <xdr:spPr>
        <a:xfrm>
          <a:off x="404495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17780</xdr:rowOff>
    </xdr:from>
    <xdr:ext cx="759460" cy="257175"/>
    <xdr:sp macro="" textlink="">
      <xdr:nvSpPr>
        <xdr:cNvPr id="120" name="テキスト ボックス 119"/>
        <xdr:cNvSpPr txBox="1"/>
      </xdr:nvSpPr>
      <xdr:spPr>
        <a:xfrm>
          <a:off x="3733800" y="697103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93980</xdr:rowOff>
    </xdr:from>
    <xdr:to xmlns:xdr="http://schemas.openxmlformats.org/drawingml/2006/spreadsheetDrawing">
      <xdr:col>18</xdr:col>
      <xdr:colOff>177800</xdr:colOff>
      <xdr:row>35</xdr:row>
      <xdr:rowOff>123825</xdr:rowOff>
    </xdr:to>
    <xdr:cxnSp macro="">
      <xdr:nvCxnSpPr>
        <xdr:cNvPr id="121" name="直線コネクタ 120"/>
        <xdr:cNvCxnSpPr/>
      </xdr:nvCxnSpPr>
      <xdr:spPr>
        <a:xfrm flipV="1">
          <a:off x="2765425" y="6704330"/>
          <a:ext cx="669925"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3175</xdr:rowOff>
    </xdr:from>
    <xdr:to xmlns:xdr="http://schemas.openxmlformats.org/drawingml/2006/spreadsheetDrawing">
      <xdr:col>19</xdr:col>
      <xdr:colOff>38100</xdr:colOff>
      <xdr:row>36</xdr:row>
      <xdr:rowOff>104775</xdr:rowOff>
    </xdr:to>
    <xdr:sp macro="" textlink="">
      <xdr:nvSpPr>
        <xdr:cNvPr id="122" name="フローチャート: 判断 121"/>
        <xdr:cNvSpPr/>
      </xdr:nvSpPr>
      <xdr:spPr>
        <a:xfrm>
          <a:off x="3384550" y="6956425"/>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89535</xdr:rowOff>
    </xdr:from>
    <xdr:ext cx="756920" cy="254000"/>
    <xdr:sp macro="" textlink="">
      <xdr:nvSpPr>
        <xdr:cNvPr id="123" name="テキスト ボックス 122"/>
        <xdr:cNvSpPr txBox="1"/>
      </xdr:nvSpPr>
      <xdr:spPr>
        <a:xfrm>
          <a:off x="3073400" y="704278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103505</xdr:rowOff>
    </xdr:to>
    <xdr:sp macro="" textlink="">
      <xdr:nvSpPr>
        <xdr:cNvPr id="124" name="フローチャート: 判断 123"/>
        <xdr:cNvSpPr/>
      </xdr:nvSpPr>
      <xdr:spPr>
        <a:xfrm>
          <a:off x="2714625" y="71272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88900</xdr:rowOff>
    </xdr:from>
    <xdr:ext cx="756920" cy="254000"/>
    <xdr:sp macro="" textlink="">
      <xdr:nvSpPr>
        <xdr:cNvPr id="125" name="テキスト ボックス 124"/>
        <xdr:cNvSpPr txBox="1"/>
      </xdr:nvSpPr>
      <xdr:spPr>
        <a:xfrm>
          <a:off x="2403475" y="721360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8665" cy="259080"/>
    <xdr:sp macro="" textlink="">
      <xdr:nvSpPr>
        <xdr:cNvPr id="126" name="テキスト ボックス 125"/>
        <xdr:cNvSpPr txBox="1"/>
      </xdr:nvSpPr>
      <xdr:spPr>
        <a:xfrm>
          <a:off x="5207000" y="79603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58787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59460" cy="259080"/>
    <xdr:sp macro="" textlink="">
      <xdr:nvSpPr>
        <xdr:cNvPr id="128" name="テキスト ボックス 127"/>
        <xdr:cNvSpPr txBox="1"/>
      </xdr:nvSpPr>
      <xdr:spPr>
        <a:xfrm>
          <a:off x="3927475"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2575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5971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217805</xdr:rowOff>
    </xdr:from>
    <xdr:to xmlns:xdr="http://schemas.openxmlformats.org/drawingml/2006/spreadsheetDrawing">
      <xdr:col>29</xdr:col>
      <xdr:colOff>177800</xdr:colOff>
      <xdr:row>35</xdr:row>
      <xdr:rowOff>320040</xdr:rowOff>
    </xdr:to>
    <xdr:sp macro="" textlink="">
      <xdr:nvSpPr>
        <xdr:cNvPr id="131" name="楕円 130"/>
        <xdr:cNvSpPr/>
      </xdr:nvSpPr>
      <xdr:spPr>
        <a:xfrm>
          <a:off x="5324475" y="68281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63500</xdr:rowOff>
    </xdr:from>
    <xdr:ext cx="751205" cy="256540"/>
    <xdr:sp macro="" textlink="">
      <xdr:nvSpPr>
        <xdr:cNvPr id="132" name="人口1人当たり決算額の推移該当値テキスト445"/>
        <xdr:cNvSpPr txBox="1"/>
      </xdr:nvSpPr>
      <xdr:spPr>
        <a:xfrm>
          <a:off x="5454650" y="6673850"/>
          <a:ext cx="751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115570</xdr:rowOff>
    </xdr:from>
    <xdr:to xmlns:xdr="http://schemas.openxmlformats.org/drawingml/2006/spreadsheetDrawing">
      <xdr:col>26</xdr:col>
      <xdr:colOff>101600</xdr:colOff>
      <xdr:row>35</xdr:row>
      <xdr:rowOff>217805</xdr:rowOff>
    </xdr:to>
    <xdr:sp macro="" textlink="">
      <xdr:nvSpPr>
        <xdr:cNvPr id="133" name="楕円 132"/>
        <xdr:cNvSpPr/>
      </xdr:nvSpPr>
      <xdr:spPr>
        <a:xfrm>
          <a:off x="4705350" y="67259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228600</xdr:rowOff>
    </xdr:from>
    <xdr:ext cx="731520" cy="259715"/>
    <xdr:sp macro="" textlink="">
      <xdr:nvSpPr>
        <xdr:cNvPr id="134" name="テキスト ボックス 133"/>
        <xdr:cNvSpPr txBox="1"/>
      </xdr:nvSpPr>
      <xdr:spPr>
        <a:xfrm>
          <a:off x="4394200" y="6496050"/>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205740</xdr:rowOff>
    </xdr:to>
    <xdr:sp macro="" textlink="">
      <xdr:nvSpPr>
        <xdr:cNvPr id="135" name="楕円 134"/>
        <xdr:cNvSpPr/>
      </xdr:nvSpPr>
      <xdr:spPr>
        <a:xfrm>
          <a:off x="4044950" y="67151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216535</xdr:rowOff>
    </xdr:from>
    <xdr:ext cx="759460" cy="258445"/>
    <xdr:sp macro="" textlink="">
      <xdr:nvSpPr>
        <xdr:cNvPr id="136" name="テキスト ボックス 135"/>
        <xdr:cNvSpPr txBox="1"/>
      </xdr:nvSpPr>
      <xdr:spPr>
        <a:xfrm>
          <a:off x="3733800" y="64839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44450</xdr:rowOff>
    </xdr:from>
    <xdr:to xmlns:xdr="http://schemas.openxmlformats.org/drawingml/2006/spreadsheetDrawing">
      <xdr:col>19</xdr:col>
      <xdr:colOff>38100</xdr:colOff>
      <xdr:row>35</xdr:row>
      <xdr:rowOff>145415</xdr:rowOff>
    </xdr:to>
    <xdr:sp macro="" textlink="">
      <xdr:nvSpPr>
        <xdr:cNvPr id="137" name="楕円 136"/>
        <xdr:cNvSpPr/>
      </xdr:nvSpPr>
      <xdr:spPr>
        <a:xfrm>
          <a:off x="3384550" y="6654800"/>
          <a:ext cx="9207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156210</xdr:rowOff>
    </xdr:from>
    <xdr:ext cx="756920" cy="255270"/>
    <xdr:sp macro="" textlink="">
      <xdr:nvSpPr>
        <xdr:cNvPr id="138" name="テキスト ボックス 137"/>
        <xdr:cNvSpPr txBox="1"/>
      </xdr:nvSpPr>
      <xdr:spPr>
        <a:xfrm>
          <a:off x="3073400" y="642366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72390</xdr:rowOff>
    </xdr:from>
    <xdr:to xmlns:xdr="http://schemas.openxmlformats.org/drawingml/2006/spreadsheetDrawing">
      <xdr:col>15</xdr:col>
      <xdr:colOff>101600</xdr:colOff>
      <xdr:row>35</xdr:row>
      <xdr:rowOff>174625</xdr:rowOff>
    </xdr:to>
    <xdr:sp macro="" textlink="">
      <xdr:nvSpPr>
        <xdr:cNvPr id="139" name="楕円 138"/>
        <xdr:cNvSpPr/>
      </xdr:nvSpPr>
      <xdr:spPr>
        <a:xfrm>
          <a:off x="2714625" y="66827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184150</xdr:rowOff>
    </xdr:from>
    <xdr:ext cx="756920" cy="259715"/>
    <xdr:sp macro="" textlink="">
      <xdr:nvSpPr>
        <xdr:cNvPr id="140" name="テキスト ボックス 139"/>
        <xdr:cNvSpPr txBox="1"/>
      </xdr:nvSpPr>
      <xdr:spPr>
        <a:xfrm>
          <a:off x="2403475" y="645160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32,650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73018" y="75052"/>
          <a:ext cx="404193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097500" y="190500"/>
          <a:ext cx="3733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116550" y="215900"/>
          <a:ext cx="3689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141950" y="241300"/>
          <a:ext cx="3632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17725" y="920750"/>
          <a:ext cx="13462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19,686
19,600
161.80
9,881,870
9,342,032
334,451
6,327,377
10,401,613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823075" y="1714500"/>
          <a:ext cx="3619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521950" y="889000"/>
          <a:ext cx="14478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772775" y="952500"/>
          <a:ext cx="1384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772775" y="1219200"/>
          <a:ext cx="1384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604500" y="1066800"/>
          <a:ext cx="2000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658475" y="1016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658475" y="12827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6953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623550" y="15240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6953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623550" y="19050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3810" cy="259080"/>
    <xdr:sp macro="" textlink="">
      <xdr:nvSpPr>
        <xdr:cNvPr id="29" name="テキスト ボックス 28"/>
        <xdr:cNvSpPr txBox="1"/>
      </xdr:nvSpPr>
      <xdr:spPr>
        <a:xfrm>
          <a:off x="669925" y="2857500"/>
          <a:ext cx="88938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3930" cy="248920"/>
    <xdr:sp macro="" textlink="">
      <xdr:nvSpPr>
        <xdr:cNvPr id="30" name="テキスト ボックス 29"/>
        <xdr:cNvSpPr txBox="1"/>
      </xdr:nvSpPr>
      <xdr:spPr>
        <a:xfrm>
          <a:off x="669925" y="3175000"/>
          <a:ext cx="6043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3100" cy="251460"/>
    <xdr:sp macro="" textlink="">
      <xdr:nvSpPr>
        <xdr:cNvPr id="31" name="テキスト ボックス 30"/>
        <xdr:cNvSpPr txBox="1"/>
      </xdr:nvSpPr>
      <xdr:spPr>
        <a:xfrm>
          <a:off x="669925" y="3492500"/>
          <a:ext cx="82931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239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509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509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0975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0975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8956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8956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23900" y="4826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6550" cy="217170"/>
    <xdr:sp macro="" textlink="">
      <xdr:nvSpPr>
        <xdr:cNvPr id="40" name="テキスト ボックス 39"/>
        <xdr:cNvSpPr txBox="1"/>
      </xdr:nvSpPr>
      <xdr:spPr>
        <a:xfrm>
          <a:off x="695325"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23900" y="7112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26415" cy="248920"/>
    <xdr:sp macro="" textlink="">
      <xdr:nvSpPr>
        <xdr:cNvPr id="42" name="テキスト ボックス 41"/>
        <xdr:cNvSpPr txBox="1"/>
      </xdr:nvSpPr>
      <xdr:spPr>
        <a:xfrm>
          <a:off x="220980" y="6969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23900" y="6785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26415" cy="259080"/>
    <xdr:sp macro="" textlink="">
      <xdr:nvSpPr>
        <xdr:cNvPr id="44" name="テキスト ボックス 43"/>
        <xdr:cNvSpPr txBox="1"/>
      </xdr:nvSpPr>
      <xdr:spPr>
        <a:xfrm>
          <a:off x="220980" y="66433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23900" y="6458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26415" cy="250825"/>
    <xdr:sp macro="" textlink="">
      <xdr:nvSpPr>
        <xdr:cNvPr id="46" name="テキスト ボックス 45"/>
        <xdr:cNvSpPr txBox="1"/>
      </xdr:nvSpPr>
      <xdr:spPr>
        <a:xfrm>
          <a:off x="220980" y="63163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23900" y="613283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26415" cy="259080"/>
    <xdr:sp macro="" textlink="">
      <xdr:nvSpPr>
        <xdr:cNvPr id="48" name="テキスト ボックス 47"/>
        <xdr:cNvSpPr txBox="1"/>
      </xdr:nvSpPr>
      <xdr:spPr>
        <a:xfrm>
          <a:off x="220980" y="59899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23900" y="5805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79755" cy="251460"/>
    <xdr:sp macro="" textlink="">
      <xdr:nvSpPr>
        <xdr:cNvPr id="50" name="テキスト ボックス 49"/>
        <xdr:cNvSpPr txBox="1"/>
      </xdr:nvSpPr>
      <xdr:spPr>
        <a:xfrm>
          <a:off x="166370" y="5664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23900" y="5479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79755" cy="258445"/>
    <xdr:sp macro="" textlink="">
      <xdr:nvSpPr>
        <xdr:cNvPr id="52" name="テキスト ボックス 51"/>
        <xdr:cNvSpPr txBox="1"/>
      </xdr:nvSpPr>
      <xdr:spPr>
        <a:xfrm>
          <a:off x="166370" y="5337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23900" y="5152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79755" cy="259080"/>
    <xdr:sp macro="" textlink="">
      <xdr:nvSpPr>
        <xdr:cNvPr id="54" name="テキスト ボックス 53"/>
        <xdr:cNvSpPr txBox="1"/>
      </xdr:nvSpPr>
      <xdr:spPr>
        <a:xfrm>
          <a:off x="166370" y="5010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23900" y="482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79755" cy="248920"/>
    <xdr:sp macro="" textlink="">
      <xdr:nvSpPr>
        <xdr:cNvPr id="56" name="テキスト ボックス 55"/>
        <xdr:cNvSpPr txBox="1"/>
      </xdr:nvSpPr>
      <xdr:spPr>
        <a:xfrm>
          <a:off x="166370" y="4683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23900" y="4826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161290</xdr:rowOff>
    </xdr:from>
    <xdr:to xmlns:xdr="http://schemas.openxmlformats.org/drawingml/2006/spreadsheetDrawing">
      <xdr:col>24</xdr:col>
      <xdr:colOff>62865</xdr:colOff>
      <xdr:row>38</xdr:row>
      <xdr:rowOff>64770</xdr:rowOff>
    </xdr:to>
    <xdr:cxnSp macro="">
      <xdr:nvCxnSpPr>
        <xdr:cNvPr id="58" name="直線コネクタ 57"/>
        <xdr:cNvCxnSpPr/>
      </xdr:nvCxnSpPr>
      <xdr:spPr>
        <a:xfrm flipV="1">
          <a:off x="4404995" y="5133340"/>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68580</xdr:rowOff>
    </xdr:from>
    <xdr:ext cx="532130" cy="259080"/>
    <xdr:sp macro="" textlink="">
      <xdr:nvSpPr>
        <xdr:cNvPr id="59" name="人件費最小値テキスト"/>
        <xdr:cNvSpPr txBox="1"/>
      </xdr:nvSpPr>
      <xdr:spPr>
        <a:xfrm>
          <a:off x="4457700" y="6583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64770</xdr:rowOff>
    </xdr:from>
    <xdr:to xmlns:xdr="http://schemas.openxmlformats.org/drawingml/2006/spreadsheetDrawing">
      <xdr:col>24</xdr:col>
      <xdr:colOff>152400</xdr:colOff>
      <xdr:row>38</xdr:row>
      <xdr:rowOff>64770</xdr:rowOff>
    </xdr:to>
    <xdr:cxnSp macro="">
      <xdr:nvCxnSpPr>
        <xdr:cNvPr id="60" name="直線コネクタ 59"/>
        <xdr:cNvCxnSpPr/>
      </xdr:nvCxnSpPr>
      <xdr:spPr>
        <a:xfrm>
          <a:off x="4327525" y="657987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107950</xdr:rowOff>
    </xdr:from>
    <xdr:ext cx="596265" cy="259080"/>
    <xdr:sp macro="" textlink="">
      <xdr:nvSpPr>
        <xdr:cNvPr id="61" name="人件費最大値テキスト"/>
        <xdr:cNvSpPr txBox="1"/>
      </xdr:nvSpPr>
      <xdr:spPr>
        <a:xfrm>
          <a:off x="4457700" y="4908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161290</xdr:rowOff>
    </xdr:from>
    <xdr:to xmlns:xdr="http://schemas.openxmlformats.org/drawingml/2006/spreadsheetDrawing">
      <xdr:col>24</xdr:col>
      <xdr:colOff>152400</xdr:colOff>
      <xdr:row>29</xdr:row>
      <xdr:rowOff>161290</xdr:rowOff>
    </xdr:to>
    <xdr:cxnSp macro="">
      <xdr:nvCxnSpPr>
        <xdr:cNvPr id="62" name="直線コネクタ 61"/>
        <xdr:cNvCxnSpPr/>
      </xdr:nvCxnSpPr>
      <xdr:spPr>
        <a:xfrm>
          <a:off x="4327525" y="513334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93980</xdr:rowOff>
    </xdr:from>
    <xdr:to xmlns:xdr="http://schemas.openxmlformats.org/drawingml/2006/spreadsheetDrawing">
      <xdr:col>24</xdr:col>
      <xdr:colOff>63500</xdr:colOff>
      <xdr:row>36</xdr:row>
      <xdr:rowOff>5080</xdr:rowOff>
    </xdr:to>
    <xdr:cxnSp macro="">
      <xdr:nvCxnSpPr>
        <xdr:cNvPr id="63" name="直線コネクタ 62"/>
        <xdr:cNvCxnSpPr/>
      </xdr:nvCxnSpPr>
      <xdr:spPr>
        <a:xfrm flipV="1">
          <a:off x="3616325" y="6094730"/>
          <a:ext cx="79057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29210</xdr:rowOff>
    </xdr:from>
    <xdr:ext cx="532130" cy="251460"/>
    <xdr:sp macro="" textlink="">
      <xdr:nvSpPr>
        <xdr:cNvPr id="64" name="人件費平均値テキスト"/>
        <xdr:cNvSpPr txBox="1"/>
      </xdr:nvSpPr>
      <xdr:spPr>
        <a:xfrm>
          <a:off x="4457700" y="6029960"/>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50165</xdr:rowOff>
    </xdr:from>
    <xdr:to xmlns:xdr="http://schemas.openxmlformats.org/drawingml/2006/spreadsheetDrawing">
      <xdr:col>24</xdr:col>
      <xdr:colOff>114300</xdr:colOff>
      <xdr:row>35</xdr:row>
      <xdr:rowOff>151765</xdr:rowOff>
    </xdr:to>
    <xdr:sp macro="" textlink="">
      <xdr:nvSpPr>
        <xdr:cNvPr id="65" name="フローチャート: 判断 64"/>
        <xdr:cNvSpPr/>
      </xdr:nvSpPr>
      <xdr:spPr>
        <a:xfrm>
          <a:off x="43561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5080</xdr:rowOff>
    </xdr:from>
    <xdr:to xmlns:xdr="http://schemas.openxmlformats.org/drawingml/2006/spreadsheetDrawing">
      <xdr:col>19</xdr:col>
      <xdr:colOff>177800</xdr:colOff>
      <xdr:row>36</xdr:row>
      <xdr:rowOff>52070</xdr:rowOff>
    </xdr:to>
    <xdr:cxnSp macro="">
      <xdr:nvCxnSpPr>
        <xdr:cNvPr id="66" name="直線コネクタ 65"/>
        <xdr:cNvCxnSpPr/>
      </xdr:nvCxnSpPr>
      <xdr:spPr>
        <a:xfrm flipV="1">
          <a:off x="2765425" y="6177280"/>
          <a:ext cx="8509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60325</xdr:rowOff>
    </xdr:from>
    <xdr:to xmlns:xdr="http://schemas.openxmlformats.org/drawingml/2006/spreadsheetDrawing">
      <xdr:col>20</xdr:col>
      <xdr:colOff>38100</xdr:colOff>
      <xdr:row>35</xdr:row>
      <xdr:rowOff>161925</xdr:rowOff>
    </xdr:to>
    <xdr:sp macro="" textlink="">
      <xdr:nvSpPr>
        <xdr:cNvPr id="67" name="フローチャート: 判断 66"/>
        <xdr:cNvSpPr/>
      </xdr:nvSpPr>
      <xdr:spPr>
        <a:xfrm>
          <a:off x="3565525" y="606107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6985</xdr:rowOff>
    </xdr:from>
    <xdr:ext cx="523875" cy="250825"/>
    <xdr:sp macro="" textlink="">
      <xdr:nvSpPr>
        <xdr:cNvPr id="68" name="テキスト ボックス 67"/>
        <xdr:cNvSpPr txBox="1"/>
      </xdr:nvSpPr>
      <xdr:spPr>
        <a:xfrm>
          <a:off x="3358515" y="583628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160020</xdr:rowOff>
    </xdr:from>
    <xdr:to xmlns:xdr="http://schemas.openxmlformats.org/drawingml/2006/spreadsheetDrawing">
      <xdr:col>15</xdr:col>
      <xdr:colOff>50800</xdr:colOff>
      <xdr:row>36</xdr:row>
      <xdr:rowOff>52070</xdr:rowOff>
    </xdr:to>
    <xdr:cxnSp macro="">
      <xdr:nvCxnSpPr>
        <xdr:cNvPr id="69" name="直線コネクタ 68"/>
        <xdr:cNvCxnSpPr/>
      </xdr:nvCxnSpPr>
      <xdr:spPr>
        <a:xfrm>
          <a:off x="1924050" y="6160770"/>
          <a:ext cx="8413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83820</xdr:rowOff>
    </xdr:from>
    <xdr:to xmlns:xdr="http://schemas.openxmlformats.org/drawingml/2006/spreadsheetDrawing">
      <xdr:col>15</xdr:col>
      <xdr:colOff>101600</xdr:colOff>
      <xdr:row>36</xdr:row>
      <xdr:rowOff>13970</xdr:rowOff>
    </xdr:to>
    <xdr:sp macro="" textlink="">
      <xdr:nvSpPr>
        <xdr:cNvPr id="70" name="フローチャート: 判断 69"/>
        <xdr:cNvSpPr/>
      </xdr:nvSpPr>
      <xdr:spPr>
        <a:xfrm>
          <a:off x="2714625"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30480</xdr:rowOff>
    </xdr:from>
    <xdr:ext cx="523875" cy="250190"/>
    <xdr:sp macro="" textlink="">
      <xdr:nvSpPr>
        <xdr:cNvPr id="71" name="テキスト ボックス 70"/>
        <xdr:cNvSpPr txBox="1"/>
      </xdr:nvSpPr>
      <xdr:spPr>
        <a:xfrm>
          <a:off x="2517140" y="585978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160020</xdr:rowOff>
    </xdr:from>
    <xdr:to xmlns:xdr="http://schemas.openxmlformats.org/drawingml/2006/spreadsheetDrawing">
      <xdr:col>10</xdr:col>
      <xdr:colOff>114300</xdr:colOff>
      <xdr:row>36</xdr:row>
      <xdr:rowOff>27940</xdr:rowOff>
    </xdr:to>
    <xdr:cxnSp macro="">
      <xdr:nvCxnSpPr>
        <xdr:cNvPr id="72" name="直線コネクタ 71"/>
        <xdr:cNvCxnSpPr/>
      </xdr:nvCxnSpPr>
      <xdr:spPr>
        <a:xfrm flipV="1">
          <a:off x="1082675" y="6160770"/>
          <a:ext cx="84137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79375</xdr:rowOff>
    </xdr:from>
    <xdr:to xmlns:xdr="http://schemas.openxmlformats.org/drawingml/2006/spreadsheetDrawing">
      <xdr:col>10</xdr:col>
      <xdr:colOff>165100</xdr:colOff>
      <xdr:row>36</xdr:row>
      <xdr:rowOff>9525</xdr:rowOff>
    </xdr:to>
    <xdr:sp macro="" textlink="">
      <xdr:nvSpPr>
        <xdr:cNvPr id="73" name="フローチャート: 判断 72"/>
        <xdr:cNvSpPr/>
      </xdr:nvSpPr>
      <xdr:spPr>
        <a:xfrm>
          <a:off x="187325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26035</xdr:rowOff>
    </xdr:from>
    <xdr:ext cx="521335" cy="259080"/>
    <xdr:sp macro="" textlink="">
      <xdr:nvSpPr>
        <xdr:cNvPr id="74" name="テキスト ボックス 73"/>
        <xdr:cNvSpPr txBox="1"/>
      </xdr:nvSpPr>
      <xdr:spPr>
        <a:xfrm>
          <a:off x="1666240" y="58553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75565</xdr:rowOff>
    </xdr:from>
    <xdr:to xmlns:xdr="http://schemas.openxmlformats.org/drawingml/2006/spreadsheetDrawing">
      <xdr:col>6</xdr:col>
      <xdr:colOff>38100</xdr:colOff>
      <xdr:row>38</xdr:row>
      <xdr:rowOff>6350</xdr:rowOff>
    </xdr:to>
    <xdr:sp macro="" textlink="">
      <xdr:nvSpPr>
        <xdr:cNvPr id="75" name="フローチャート: 判断 74"/>
        <xdr:cNvSpPr/>
      </xdr:nvSpPr>
      <xdr:spPr>
        <a:xfrm>
          <a:off x="1031875" y="6419215"/>
          <a:ext cx="920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168275</xdr:rowOff>
    </xdr:from>
    <xdr:ext cx="523875" cy="249555"/>
    <xdr:sp macro="" textlink="">
      <xdr:nvSpPr>
        <xdr:cNvPr id="76" name="テキスト ボックス 75"/>
        <xdr:cNvSpPr txBox="1"/>
      </xdr:nvSpPr>
      <xdr:spPr>
        <a:xfrm>
          <a:off x="824865" y="651192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22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56920" cy="259080"/>
    <xdr:sp macro="" textlink="">
      <xdr:nvSpPr>
        <xdr:cNvPr id="78" name="テキスト ボックス 77"/>
        <xdr:cNvSpPr txBox="1"/>
      </xdr:nvSpPr>
      <xdr:spPr>
        <a:xfrm>
          <a:off x="34353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6920" cy="259080"/>
    <xdr:sp macro="" textlink="">
      <xdr:nvSpPr>
        <xdr:cNvPr id="79" name="テキスト ボックス 78"/>
        <xdr:cNvSpPr txBox="1"/>
      </xdr:nvSpPr>
      <xdr:spPr>
        <a:xfrm>
          <a:off x="25844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59460" cy="259080"/>
    <xdr:sp macro="" textlink="">
      <xdr:nvSpPr>
        <xdr:cNvPr id="80" name="テキスト ボックス 79"/>
        <xdr:cNvSpPr txBox="1"/>
      </xdr:nvSpPr>
      <xdr:spPr>
        <a:xfrm>
          <a:off x="174307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56920" cy="259080"/>
    <xdr:sp macro="" textlink="">
      <xdr:nvSpPr>
        <xdr:cNvPr id="81" name="テキスト ボックス 80"/>
        <xdr:cNvSpPr txBox="1"/>
      </xdr:nvSpPr>
      <xdr:spPr>
        <a:xfrm>
          <a:off x="9017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43180</xdr:rowOff>
    </xdr:from>
    <xdr:to xmlns:xdr="http://schemas.openxmlformats.org/drawingml/2006/spreadsheetDrawing">
      <xdr:col>24</xdr:col>
      <xdr:colOff>114300</xdr:colOff>
      <xdr:row>35</xdr:row>
      <xdr:rowOff>144780</xdr:rowOff>
    </xdr:to>
    <xdr:sp macro="" textlink="">
      <xdr:nvSpPr>
        <xdr:cNvPr id="82" name="楕円 81"/>
        <xdr:cNvSpPr/>
      </xdr:nvSpPr>
      <xdr:spPr>
        <a:xfrm>
          <a:off x="43561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66040</xdr:rowOff>
    </xdr:from>
    <xdr:ext cx="532130" cy="248920"/>
    <xdr:sp macro="" textlink="">
      <xdr:nvSpPr>
        <xdr:cNvPr id="83" name="人件費該当値テキスト"/>
        <xdr:cNvSpPr txBox="1"/>
      </xdr:nvSpPr>
      <xdr:spPr>
        <a:xfrm>
          <a:off x="4457700" y="5895340"/>
          <a:ext cx="532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125730</xdr:rowOff>
    </xdr:from>
    <xdr:to xmlns:xdr="http://schemas.openxmlformats.org/drawingml/2006/spreadsheetDrawing">
      <xdr:col>20</xdr:col>
      <xdr:colOff>38100</xdr:colOff>
      <xdr:row>36</xdr:row>
      <xdr:rowOff>55880</xdr:rowOff>
    </xdr:to>
    <xdr:sp macro="" textlink="">
      <xdr:nvSpPr>
        <xdr:cNvPr id="84" name="楕円 83"/>
        <xdr:cNvSpPr/>
      </xdr:nvSpPr>
      <xdr:spPr>
        <a:xfrm>
          <a:off x="3565525" y="61264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46990</xdr:rowOff>
    </xdr:from>
    <xdr:ext cx="523875" cy="259080"/>
    <xdr:sp macro="" textlink="">
      <xdr:nvSpPr>
        <xdr:cNvPr id="85" name="テキスト ボックス 84"/>
        <xdr:cNvSpPr txBox="1"/>
      </xdr:nvSpPr>
      <xdr:spPr>
        <a:xfrm>
          <a:off x="3358515" y="62191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1270</xdr:rowOff>
    </xdr:from>
    <xdr:to xmlns:xdr="http://schemas.openxmlformats.org/drawingml/2006/spreadsheetDrawing">
      <xdr:col>15</xdr:col>
      <xdr:colOff>101600</xdr:colOff>
      <xdr:row>36</xdr:row>
      <xdr:rowOff>102870</xdr:rowOff>
    </xdr:to>
    <xdr:sp macro="" textlink="">
      <xdr:nvSpPr>
        <xdr:cNvPr id="86" name="楕円 85"/>
        <xdr:cNvSpPr/>
      </xdr:nvSpPr>
      <xdr:spPr>
        <a:xfrm>
          <a:off x="2714625"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93980</xdr:rowOff>
    </xdr:from>
    <xdr:ext cx="523875" cy="259080"/>
    <xdr:sp macro="" textlink="">
      <xdr:nvSpPr>
        <xdr:cNvPr id="87" name="テキスト ボックス 86"/>
        <xdr:cNvSpPr txBox="1"/>
      </xdr:nvSpPr>
      <xdr:spPr>
        <a:xfrm>
          <a:off x="2517140" y="62661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109220</xdr:rowOff>
    </xdr:from>
    <xdr:to xmlns:xdr="http://schemas.openxmlformats.org/drawingml/2006/spreadsheetDrawing">
      <xdr:col>10</xdr:col>
      <xdr:colOff>165100</xdr:colOff>
      <xdr:row>36</xdr:row>
      <xdr:rowOff>39370</xdr:rowOff>
    </xdr:to>
    <xdr:sp macro="" textlink="">
      <xdr:nvSpPr>
        <xdr:cNvPr id="88" name="楕円 87"/>
        <xdr:cNvSpPr/>
      </xdr:nvSpPr>
      <xdr:spPr>
        <a:xfrm>
          <a:off x="187325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30480</xdr:rowOff>
    </xdr:from>
    <xdr:ext cx="521335" cy="250190"/>
    <xdr:sp macro="" textlink="">
      <xdr:nvSpPr>
        <xdr:cNvPr id="89" name="テキスト ボックス 88"/>
        <xdr:cNvSpPr txBox="1"/>
      </xdr:nvSpPr>
      <xdr:spPr>
        <a:xfrm>
          <a:off x="1666240" y="620268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148590</xdr:rowOff>
    </xdr:from>
    <xdr:to xmlns:xdr="http://schemas.openxmlformats.org/drawingml/2006/spreadsheetDrawing">
      <xdr:col>6</xdr:col>
      <xdr:colOff>38100</xdr:colOff>
      <xdr:row>36</xdr:row>
      <xdr:rowOff>78740</xdr:rowOff>
    </xdr:to>
    <xdr:sp macro="" textlink="">
      <xdr:nvSpPr>
        <xdr:cNvPr id="90" name="楕円 89"/>
        <xdr:cNvSpPr/>
      </xdr:nvSpPr>
      <xdr:spPr>
        <a:xfrm>
          <a:off x="1031875" y="61493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95250</xdr:rowOff>
    </xdr:from>
    <xdr:ext cx="523875" cy="259080"/>
    <xdr:sp macro="" textlink="">
      <xdr:nvSpPr>
        <xdr:cNvPr id="91" name="テキスト ボックス 90"/>
        <xdr:cNvSpPr txBox="1"/>
      </xdr:nvSpPr>
      <xdr:spPr>
        <a:xfrm>
          <a:off x="824865" y="59245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239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509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509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80975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0975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8956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8956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23900" y="8255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6550" cy="217170"/>
    <xdr:sp macro="" textlink="">
      <xdr:nvSpPr>
        <xdr:cNvPr id="100" name="テキスト ボックス 99"/>
        <xdr:cNvSpPr txBox="1"/>
      </xdr:nvSpPr>
      <xdr:spPr>
        <a:xfrm>
          <a:off x="695325"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23900" y="10541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26415" cy="248920"/>
    <xdr:sp macro="" textlink="">
      <xdr:nvSpPr>
        <xdr:cNvPr id="102" name="テキスト ボックス 101"/>
        <xdr:cNvSpPr txBox="1"/>
      </xdr:nvSpPr>
      <xdr:spPr>
        <a:xfrm>
          <a:off x="220980" y="10398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23900" y="10214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26415" cy="259080"/>
    <xdr:sp macro="" textlink="">
      <xdr:nvSpPr>
        <xdr:cNvPr id="104" name="テキスト ボックス 103"/>
        <xdr:cNvSpPr txBox="1"/>
      </xdr:nvSpPr>
      <xdr:spPr>
        <a:xfrm>
          <a:off x="220980" y="100723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23900" y="9887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26415" cy="250825"/>
    <xdr:sp macro="" textlink="">
      <xdr:nvSpPr>
        <xdr:cNvPr id="106" name="テキスト ボックス 105"/>
        <xdr:cNvSpPr txBox="1"/>
      </xdr:nvSpPr>
      <xdr:spPr>
        <a:xfrm>
          <a:off x="220980" y="97453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23900" y="956183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26415" cy="259080"/>
    <xdr:sp macro="" textlink="">
      <xdr:nvSpPr>
        <xdr:cNvPr id="108" name="テキスト ボックス 107"/>
        <xdr:cNvSpPr txBox="1"/>
      </xdr:nvSpPr>
      <xdr:spPr>
        <a:xfrm>
          <a:off x="220980" y="94189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23900" y="9234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79755" cy="251460"/>
    <xdr:sp macro="" textlink="">
      <xdr:nvSpPr>
        <xdr:cNvPr id="110" name="テキスト ボックス 109"/>
        <xdr:cNvSpPr txBox="1"/>
      </xdr:nvSpPr>
      <xdr:spPr>
        <a:xfrm>
          <a:off x="166370" y="9093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23900" y="8908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79755" cy="258445"/>
    <xdr:sp macro="" textlink="">
      <xdr:nvSpPr>
        <xdr:cNvPr id="112" name="テキスト ボックス 111"/>
        <xdr:cNvSpPr txBox="1"/>
      </xdr:nvSpPr>
      <xdr:spPr>
        <a:xfrm>
          <a:off x="166370" y="8766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23900" y="8581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79755" cy="259080"/>
    <xdr:sp macro="" textlink="">
      <xdr:nvSpPr>
        <xdr:cNvPr id="114" name="テキスト ボックス 113"/>
        <xdr:cNvSpPr txBox="1"/>
      </xdr:nvSpPr>
      <xdr:spPr>
        <a:xfrm>
          <a:off x="166370" y="8439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23900" y="825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79755" cy="248920"/>
    <xdr:sp macro="" textlink="">
      <xdr:nvSpPr>
        <xdr:cNvPr id="116" name="テキスト ボックス 115"/>
        <xdr:cNvSpPr txBox="1"/>
      </xdr:nvSpPr>
      <xdr:spPr>
        <a:xfrm>
          <a:off x="166370" y="8112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23900" y="8255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128270</xdr:rowOff>
    </xdr:to>
    <xdr:cxnSp macro="">
      <xdr:nvCxnSpPr>
        <xdr:cNvPr id="118" name="直線コネクタ 117"/>
        <xdr:cNvCxnSpPr/>
      </xdr:nvCxnSpPr>
      <xdr:spPr>
        <a:xfrm flipV="1">
          <a:off x="4404995" y="875728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2130" cy="251460"/>
    <xdr:sp macro="" textlink="">
      <xdr:nvSpPr>
        <xdr:cNvPr id="119" name="物件費最小値テキスト"/>
        <xdr:cNvSpPr txBox="1"/>
      </xdr:nvSpPr>
      <xdr:spPr>
        <a:xfrm>
          <a:off x="4457700" y="1007618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128270</xdr:rowOff>
    </xdr:from>
    <xdr:to xmlns:xdr="http://schemas.openxmlformats.org/drawingml/2006/spreadsheetDrawing">
      <xdr:col>24</xdr:col>
      <xdr:colOff>152400</xdr:colOff>
      <xdr:row>58</xdr:row>
      <xdr:rowOff>128270</xdr:rowOff>
    </xdr:to>
    <xdr:cxnSp macro="">
      <xdr:nvCxnSpPr>
        <xdr:cNvPr id="120" name="直線コネクタ 119"/>
        <xdr:cNvCxnSpPr/>
      </xdr:nvCxnSpPr>
      <xdr:spPr>
        <a:xfrm>
          <a:off x="4327525" y="1007237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6265" cy="251460"/>
    <xdr:sp macro="" textlink="">
      <xdr:nvSpPr>
        <xdr:cNvPr id="121" name="物件費最大値テキスト"/>
        <xdr:cNvSpPr txBox="1"/>
      </xdr:nvSpPr>
      <xdr:spPr>
        <a:xfrm>
          <a:off x="4457700" y="853313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22" name="直線コネクタ 121"/>
        <xdr:cNvCxnSpPr/>
      </xdr:nvCxnSpPr>
      <xdr:spPr>
        <a:xfrm>
          <a:off x="4327525" y="875728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166370</xdr:rowOff>
    </xdr:from>
    <xdr:to xmlns:xdr="http://schemas.openxmlformats.org/drawingml/2006/spreadsheetDrawing">
      <xdr:col>24</xdr:col>
      <xdr:colOff>63500</xdr:colOff>
      <xdr:row>57</xdr:row>
      <xdr:rowOff>67310</xdr:rowOff>
    </xdr:to>
    <xdr:cxnSp macro="">
      <xdr:nvCxnSpPr>
        <xdr:cNvPr id="123" name="直線コネクタ 122"/>
        <xdr:cNvCxnSpPr/>
      </xdr:nvCxnSpPr>
      <xdr:spPr>
        <a:xfrm flipV="1">
          <a:off x="3616325" y="9767570"/>
          <a:ext cx="79057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79375</xdr:rowOff>
    </xdr:from>
    <xdr:ext cx="532130" cy="258445"/>
    <xdr:sp macro="" textlink="">
      <xdr:nvSpPr>
        <xdr:cNvPr id="124" name="物件費平均値テキスト"/>
        <xdr:cNvSpPr txBox="1"/>
      </xdr:nvSpPr>
      <xdr:spPr>
        <a:xfrm>
          <a:off x="4457700" y="9337675"/>
          <a:ext cx="532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56515</xdr:rowOff>
    </xdr:from>
    <xdr:to xmlns:xdr="http://schemas.openxmlformats.org/drawingml/2006/spreadsheetDrawing">
      <xdr:col>24</xdr:col>
      <xdr:colOff>114300</xdr:colOff>
      <xdr:row>55</xdr:row>
      <xdr:rowOff>158115</xdr:rowOff>
    </xdr:to>
    <xdr:sp macro="" textlink="">
      <xdr:nvSpPr>
        <xdr:cNvPr id="125" name="フローチャート: 判断 124"/>
        <xdr:cNvSpPr/>
      </xdr:nvSpPr>
      <xdr:spPr>
        <a:xfrm>
          <a:off x="4356100" y="948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33655</xdr:rowOff>
    </xdr:from>
    <xdr:to xmlns:xdr="http://schemas.openxmlformats.org/drawingml/2006/spreadsheetDrawing">
      <xdr:col>19</xdr:col>
      <xdr:colOff>177800</xdr:colOff>
      <xdr:row>57</xdr:row>
      <xdr:rowOff>67310</xdr:rowOff>
    </xdr:to>
    <xdr:cxnSp macro="">
      <xdr:nvCxnSpPr>
        <xdr:cNvPr id="126" name="直線コネクタ 125"/>
        <xdr:cNvCxnSpPr/>
      </xdr:nvCxnSpPr>
      <xdr:spPr>
        <a:xfrm>
          <a:off x="2765425" y="9806305"/>
          <a:ext cx="8509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106680</xdr:rowOff>
    </xdr:from>
    <xdr:to xmlns:xdr="http://schemas.openxmlformats.org/drawingml/2006/spreadsheetDrawing">
      <xdr:col>20</xdr:col>
      <xdr:colOff>38100</xdr:colOff>
      <xdr:row>56</xdr:row>
      <xdr:rowOff>36830</xdr:rowOff>
    </xdr:to>
    <xdr:sp macro="" textlink="">
      <xdr:nvSpPr>
        <xdr:cNvPr id="127" name="フローチャート: 判断 126"/>
        <xdr:cNvSpPr/>
      </xdr:nvSpPr>
      <xdr:spPr>
        <a:xfrm>
          <a:off x="3565525" y="95364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53340</xdr:rowOff>
    </xdr:from>
    <xdr:ext cx="523875" cy="250190"/>
    <xdr:sp macro="" textlink="">
      <xdr:nvSpPr>
        <xdr:cNvPr id="128" name="テキスト ボックス 127"/>
        <xdr:cNvSpPr txBox="1"/>
      </xdr:nvSpPr>
      <xdr:spPr>
        <a:xfrm>
          <a:off x="3358515" y="931164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33655</xdr:rowOff>
    </xdr:from>
    <xdr:to xmlns:xdr="http://schemas.openxmlformats.org/drawingml/2006/spreadsheetDrawing">
      <xdr:col>15</xdr:col>
      <xdr:colOff>50800</xdr:colOff>
      <xdr:row>57</xdr:row>
      <xdr:rowOff>90170</xdr:rowOff>
    </xdr:to>
    <xdr:cxnSp macro="">
      <xdr:nvCxnSpPr>
        <xdr:cNvPr id="129" name="直線コネクタ 128"/>
        <xdr:cNvCxnSpPr/>
      </xdr:nvCxnSpPr>
      <xdr:spPr>
        <a:xfrm flipV="1">
          <a:off x="1924050" y="9806305"/>
          <a:ext cx="84137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72390</xdr:rowOff>
    </xdr:from>
    <xdr:to xmlns:xdr="http://schemas.openxmlformats.org/drawingml/2006/spreadsheetDrawing">
      <xdr:col>15</xdr:col>
      <xdr:colOff>101600</xdr:colOff>
      <xdr:row>56</xdr:row>
      <xdr:rowOff>2540</xdr:rowOff>
    </xdr:to>
    <xdr:sp macro="" textlink="">
      <xdr:nvSpPr>
        <xdr:cNvPr id="130" name="フローチャート: 判断 129"/>
        <xdr:cNvSpPr/>
      </xdr:nvSpPr>
      <xdr:spPr>
        <a:xfrm>
          <a:off x="2714625"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19685</xdr:rowOff>
    </xdr:from>
    <xdr:ext cx="523875" cy="249555"/>
    <xdr:sp macro="" textlink="">
      <xdr:nvSpPr>
        <xdr:cNvPr id="131" name="テキスト ボックス 130"/>
        <xdr:cNvSpPr txBox="1"/>
      </xdr:nvSpPr>
      <xdr:spPr>
        <a:xfrm>
          <a:off x="2517140" y="927798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72390</xdr:rowOff>
    </xdr:from>
    <xdr:to xmlns:xdr="http://schemas.openxmlformats.org/drawingml/2006/spreadsheetDrawing">
      <xdr:col>10</xdr:col>
      <xdr:colOff>114300</xdr:colOff>
      <xdr:row>57</xdr:row>
      <xdr:rowOff>90170</xdr:rowOff>
    </xdr:to>
    <xdr:cxnSp macro="">
      <xdr:nvCxnSpPr>
        <xdr:cNvPr id="132" name="直線コネクタ 131"/>
        <xdr:cNvCxnSpPr/>
      </xdr:nvCxnSpPr>
      <xdr:spPr>
        <a:xfrm>
          <a:off x="1082675" y="9845040"/>
          <a:ext cx="8413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67945</xdr:rowOff>
    </xdr:from>
    <xdr:to xmlns:xdr="http://schemas.openxmlformats.org/drawingml/2006/spreadsheetDrawing">
      <xdr:col>10</xdr:col>
      <xdr:colOff>165100</xdr:colOff>
      <xdr:row>56</xdr:row>
      <xdr:rowOff>169545</xdr:rowOff>
    </xdr:to>
    <xdr:sp macro="" textlink="">
      <xdr:nvSpPr>
        <xdr:cNvPr id="133" name="フローチャート: 判断 132"/>
        <xdr:cNvSpPr/>
      </xdr:nvSpPr>
      <xdr:spPr>
        <a:xfrm>
          <a:off x="1873250" y="966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14605</xdr:rowOff>
    </xdr:from>
    <xdr:ext cx="521335" cy="259080"/>
    <xdr:sp macro="" textlink="">
      <xdr:nvSpPr>
        <xdr:cNvPr id="134" name="テキスト ボックス 133"/>
        <xdr:cNvSpPr txBox="1"/>
      </xdr:nvSpPr>
      <xdr:spPr>
        <a:xfrm>
          <a:off x="1666240" y="94443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151765</xdr:rowOff>
    </xdr:from>
    <xdr:to xmlns:xdr="http://schemas.openxmlformats.org/drawingml/2006/spreadsheetDrawing">
      <xdr:col>6</xdr:col>
      <xdr:colOff>38100</xdr:colOff>
      <xdr:row>58</xdr:row>
      <xdr:rowOff>81915</xdr:rowOff>
    </xdr:to>
    <xdr:sp macro="" textlink="">
      <xdr:nvSpPr>
        <xdr:cNvPr id="135" name="フローチャート: 判断 134"/>
        <xdr:cNvSpPr/>
      </xdr:nvSpPr>
      <xdr:spPr>
        <a:xfrm>
          <a:off x="1031875" y="99244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73025</xdr:rowOff>
    </xdr:from>
    <xdr:ext cx="523875" cy="259080"/>
    <xdr:sp macro="" textlink="">
      <xdr:nvSpPr>
        <xdr:cNvPr id="136" name="テキスト ボックス 135"/>
        <xdr:cNvSpPr txBox="1"/>
      </xdr:nvSpPr>
      <xdr:spPr>
        <a:xfrm>
          <a:off x="824865" y="100171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22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56920" cy="259080"/>
    <xdr:sp macro="" textlink="">
      <xdr:nvSpPr>
        <xdr:cNvPr id="138" name="テキスト ボックス 137"/>
        <xdr:cNvSpPr txBox="1"/>
      </xdr:nvSpPr>
      <xdr:spPr>
        <a:xfrm>
          <a:off x="34353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6920" cy="259080"/>
    <xdr:sp macro="" textlink="">
      <xdr:nvSpPr>
        <xdr:cNvPr id="139" name="テキスト ボックス 138"/>
        <xdr:cNvSpPr txBox="1"/>
      </xdr:nvSpPr>
      <xdr:spPr>
        <a:xfrm>
          <a:off x="25844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59460" cy="259080"/>
    <xdr:sp macro="" textlink="">
      <xdr:nvSpPr>
        <xdr:cNvPr id="140" name="テキスト ボックス 139"/>
        <xdr:cNvSpPr txBox="1"/>
      </xdr:nvSpPr>
      <xdr:spPr>
        <a:xfrm>
          <a:off x="174307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56920" cy="259080"/>
    <xdr:sp macro="" textlink="">
      <xdr:nvSpPr>
        <xdr:cNvPr id="141" name="テキスト ボックス 140"/>
        <xdr:cNvSpPr txBox="1"/>
      </xdr:nvSpPr>
      <xdr:spPr>
        <a:xfrm>
          <a:off x="9017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115570</xdr:rowOff>
    </xdr:from>
    <xdr:to xmlns:xdr="http://schemas.openxmlformats.org/drawingml/2006/spreadsheetDrawing">
      <xdr:col>24</xdr:col>
      <xdr:colOff>114300</xdr:colOff>
      <xdr:row>57</xdr:row>
      <xdr:rowOff>45720</xdr:rowOff>
    </xdr:to>
    <xdr:sp macro="" textlink="">
      <xdr:nvSpPr>
        <xdr:cNvPr id="142" name="楕円 141"/>
        <xdr:cNvSpPr/>
      </xdr:nvSpPr>
      <xdr:spPr>
        <a:xfrm>
          <a:off x="43561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93980</xdr:rowOff>
    </xdr:from>
    <xdr:ext cx="532130" cy="259080"/>
    <xdr:sp macro="" textlink="">
      <xdr:nvSpPr>
        <xdr:cNvPr id="143" name="物件費該当値テキスト"/>
        <xdr:cNvSpPr txBox="1"/>
      </xdr:nvSpPr>
      <xdr:spPr>
        <a:xfrm>
          <a:off x="4457700" y="9695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16510</xdr:rowOff>
    </xdr:from>
    <xdr:to xmlns:xdr="http://schemas.openxmlformats.org/drawingml/2006/spreadsheetDrawing">
      <xdr:col>20</xdr:col>
      <xdr:colOff>38100</xdr:colOff>
      <xdr:row>57</xdr:row>
      <xdr:rowOff>118110</xdr:rowOff>
    </xdr:to>
    <xdr:sp macro="" textlink="">
      <xdr:nvSpPr>
        <xdr:cNvPr id="144" name="楕円 143"/>
        <xdr:cNvSpPr/>
      </xdr:nvSpPr>
      <xdr:spPr>
        <a:xfrm>
          <a:off x="3565525" y="97891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109220</xdr:rowOff>
    </xdr:from>
    <xdr:ext cx="523875" cy="251460"/>
    <xdr:sp macro="" textlink="">
      <xdr:nvSpPr>
        <xdr:cNvPr id="145" name="テキスト ボックス 144"/>
        <xdr:cNvSpPr txBox="1"/>
      </xdr:nvSpPr>
      <xdr:spPr>
        <a:xfrm>
          <a:off x="3358515" y="98818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154940</xdr:rowOff>
    </xdr:from>
    <xdr:to xmlns:xdr="http://schemas.openxmlformats.org/drawingml/2006/spreadsheetDrawing">
      <xdr:col>15</xdr:col>
      <xdr:colOff>101600</xdr:colOff>
      <xdr:row>57</xdr:row>
      <xdr:rowOff>84455</xdr:rowOff>
    </xdr:to>
    <xdr:sp macro="" textlink="">
      <xdr:nvSpPr>
        <xdr:cNvPr id="146" name="楕円 145"/>
        <xdr:cNvSpPr/>
      </xdr:nvSpPr>
      <xdr:spPr>
        <a:xfrm>
          <a:off x="2714625"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75565</xdr:rowOff>
    </xdr:from>
    <xdr:ext cx="523875" cy="250825"/>
    <xdr:sp macro="" textlink="">
      <xdr:nvSpPr>
        <xdr:cNvPr id="147" name="テキスト ボックス 146"/>
        <xdr:cNvSpPr txBox="1"/>
      </xdr:nvSpPr>
      <xdr:spPr>
        <a:xfrm>
          <a:off x="2517140" y="984821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39370</xdr:rowOff>
    </xdr:from>
    <xdr:to xmlns:xdr="http://schemas.openxmlformats.org/drawingml/2006/spreadsheetDrawing">
      <xdr:col>10</xdr:col>
      <xdr:colOff>165100</xdr:colOff>
      <xdr:row>57</xdr:row>
      <xdr:rowOff>140970</xdr:rowOff>
    </xdr:to>
    <xdr:sp macro="" textlink="">
      <xdr:nvSpPr>
        <xdr:cNvPr id="148" name="楕円 147"/>
        <xdr:cNvSpPr/>
      </xdr:nvSpPr>
      <xdr:spPr>
        <a:xfrm>
          <a:off x="187325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132080</xdr:rowOff>
    </xdr:from>
    <xdr:ext cx="521335" cy="251460"/>
    <xdr:sp macro="" textlink="">
      <xdr:nvSpPr>
        <xdr:cNvPr id="149" name="テキスト ボックス 148"/>
        <xdr:cNvSpPr txBox="1"/>
      </xdr:nvSpPr>
      <xdr:spPr>
        <a:xfrm>
          <a:off x="1666240" y="990473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21590</xdr:rowOff>
    </xdr:from>
    <xdr:to xmlns:xdr="http://schemas.openxmlformats.org/drawingml/2006/spreadsheetDrawing">
      <xdr:col>6</xdr:col>
      <xdr:colOff>38100</xdr:colOff>
      <xdr:row>57</xdr:row>
      <xdr:rowOff>123190</xdr:rowOff>
    </xdr:to>
    <xdr:sp macro="" textlink="">
      <xdr:nvSpPr>
        <xdr:cNvPr id="150" name="楕円 149"/>
        <xdr:cNvSpPr/>
      </xdr:nvSpPr>
      <xdr:spPr>
        <a:xfrm>
          <a:off x="1031875" y="97942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139700</xdr:rowOff>
    </xdr:from>
    <xdr:ext cx="523875" cy="259080"/>
    <xdr:sp macro="" textlink="">
      <xdr:nvSpPr>
        <xdr:cNvPr id="151" name="テキスト ボックス 150"/>
        <xdr:cNvSpPr txBox="1"/>
      </xdr:nvSpPr>
      <xdr:spPr>
        <a:xfrm>
          <a:off x="824865" y="95694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239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5090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5090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80975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80975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289560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89560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23900" y="11684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6550" cy="217170"/>
    <xdr:sp macro="" textlink="">
      <xdr:nvSpPr>
        <xdr:cNvPr id="160" name="テキスト ボックス 159"/>
        <xdr:cNvSpPr txBox="1"/>
      </xdr:nvSpPr>
      <xdr:spPr>
        <a:xfrm>
          <a:off x="695325"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23900" y="1397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2" name="直線コネクタ 161"/>
        <xdr:cNvCxnSpPr/>
      </xdr:nvCxnSpPr>
      <xdr:spPr>
        <a:xfrm>
          <a:off x="723900" y="13512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5585" cy="248920"/>
    <xdr:sp macro="" textlink="">
      <xdr:nvSpPr>
        <xdr:cNvPr id="163" name="テキスト ボックス 162"/>
        <xdr:cNvSpPr txBox="1"/>
      </xdr:nvSpPr>
      <xdr:spPr>
        <a:xfrm>
          <a:off x="494030" y="13370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4" name="直線コネクタ 163"/>
        <xdr:cNvCxnSpPr/>
      </xdr:nvCxnSpPr>
      <xdr:spPr>
        <a:xfrm>
          <a:off x="723900" y="13055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26415" cy="248920"/>
    <xdr:sp macro="" textlink="">
      <xdr:nvSpPr>
        <xdr:cNvPr id="165" name="テキスト ボックス 164"/>
        <xdr:cNvSpPr txBox="1"/>
      </xdr:nvSpPr>
      <xdr:spPr>
        <a:xfrm>
          <a:off x="220980" y="129133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6" name="直線コネクタ 165"/>
        <xdr:cNvCxnSpPr/>
      </xdr:nvCxnSpPr>
      <xdr:spPr>
        <a:xfrm>
          <a:off x="723900" y="12598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26415" cy="248920"/>
    <xdr:sp macro="" textlink="">
      <xdr:nvSpPr>
        <xdr:cNvPr id="167" name="テキスト ボックス 166"/>
        <xdr:cNvSpPr txBox="1"/>
      </xdr:nvSpPr>
      <xdr:spPr>
        <a:xfrm>
          <a:off x="220980" y="124561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8" name="直線コネクタ 167"/>
        <xdr:cNvCxnSpPr/>
      </xdr:nvCxnSpPr>
      <xdr:spPr>
        <a:xfrm>
          <a:off x="723900" y="12141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26415" cy="248920"/>
    <xdr:sp macro="" textlink="">
      <xdr:nvSpPr>
        <xdr:cNvPr id="169" name="テキスト ボックス 168"/>
        <xdr:cNvSpPr txBox="1"/>
      </xdr:nvSpPr>
      <xdr:spPr>
        <a:xfrm>
          <a:off x="220980" y="119989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23900" y="1168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26415" cy="248920"/>
    <xdr:sp macro="" textlink="">
      <xdr:nvSpPr>
        <xdr:cNvPr id="171" name="テキスト ボックス 170"/>
        <xdr:cNvSpPr txBox="1"/>
      </xdr:nvSpPr>
      <xdr:spPr>
        <a:xfrm>
          <a:off x="220980" y="11541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23900" y="11684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54610</xdr:rowOff>
    </xdr:from>
    <xdr:to xmlns:xdr="http://schemas.openxmlformats.org/drawingml/2006/spreadsheetDrawing">
      <xdr:col>24</xdr:col>
      <xdr:colOff>62865</xdr:colOff>
      <xdr:row>78</xdr:row>
      <xdr:rowOff>74930</xdr:rowOff>
    </xdr:to>
    <xdr:cxnSp macro="">
      <xdr:nvCxnSpPr>
        <xdr:cNvPr id="173" name="直線コネクタ 172"/>
        <xdr:cNvCxnSpPr/>
      </xdr:nvCxnSpPr>
      <xdr:spPr>
        <a:xfrm flipV="1">
          <a:off x="4404995" y="1205611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78740</xdr:rowOff>
    </xdr:from>
    <xdr:ext cx="467360" cy="259080"/>
    <xdr:sp macro="" textlink="">
      <xdr:nvSpPr>
        <xdr:cNvPr id="174" name="維持補修費最小値テキスト"/>
        <xdr:cNvSpPr txBox="1"/>
      </xdr:nvSpPr>
      <xdr:spPr>
        <a:xfrm>
          <a:off x="4457700" y="134518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74930</xdr:rowOff>
    </xdr:from>
    <xdr:to xmlns:xdr="http://schemas.openxmlformats.org/drawingml/2006/spreadsheetDrawing">
      <xdr:col>24</xdr:col>
      <xdr:colOff>152400</xdr:colOff>
      <xdr:row>78</xdr:row>
      <xdr:rowOff>74930</xdr:rowOff>
    </xdr:to>
    <xdr:cxnSp macro="">
      <xdr:nvCxnSpPr>
        <xdr:cNvPr id="175" name="直線コネクタ 174"/>
        <xdr:cNvCxnSpPr/>
      </xdr:nvCxnSpPr>
      <xdr:spPr>
        <a:xfrm>
          <a:off x="4327525" y="1344803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1270</xdr:rowOff>
    </xdr:from>
    <xdr:ext cx="532130" cy="259080"/>
    <xdr:sp macro="" textlink="">
      <xdr:nvSpPr>
        <xdr:cNvPr id="176" name="維持補修費最大値テキスト"/>
        <xdr:cNvSpPr txBox="1"/>
      </xdr:nvSpPr>
      <xdr:spPr>
        <a:xfrm>
          <a:off x="4457700" y="11831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54610</xdr:rowOff>
    </xdr:from>
    <xdr:to xmlns:xdr="http://schemas.openxmlformats.org/drawingml/2006/spreadsheetDrawing">
      <xdr:col>24</xdr:col>
      <xdr:colOff>152400</xdr:colOff>
      <xdr:row>70</xdr:row>
      <xdr:rowOff>54610</xdr:rowOff>
    </xdr:to>
    <xdr:cxnSp macro="">
      <xdr:nvCxnSpPr>
        <xdr:cNvPr id="177" name="直線コネクタ 176"/>
        <xdr:cNvCxnSpPr/>
      </xdr:nvCxnSpPr>
      <xdr:spPr>
        <a:xfrm>
          <a:off x="4327525" y="120561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15240</xdr:rowOff>
    </xdr:from>
    <xdr:to xmlns:xdr="http://schemas.openxmlformats.org/drawingml/2006/spreadsheetDrawing">
      <xdr:col>24</xdr:col>
      <xdr:colOff>63500</xdr:colOff>
      <xdr:row>78</xdr:row>
      <xdr:rowOff>23495</xdr:rowOff>
    </xdr:to>
    <xdr:cxnSp macro="">
      <xdr:nvCxnSpPr>
        <xdr:cNvPr id="178" name="直線コネクタ 177"/>
        <xdr:cNvCxnSpPr/>
      </xdr:nvCxnSpPr>
      <xdr:spPr>
        <a:xfrm flipV="1">
          <a:off x="3616325" y="13388340"/>
          <a:ext cx="7905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141605</xdr:rowOff>
    </xdr:from>
    <xdr:ext cx="467360" cy="259080"/>
    <xdr:sp macro="" textlink="">
      <xdr:nvSpPr>
        <xdr:cNvPr id="179" name="維持補修費平均値テキスト"/>
        <xdr:cNvSpPr txBox="1"/>
      </xdr:nvSpPr>
      <xdr:spPr>
        <a:xfrm>
          <a:off x="4457700" y="1300035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118745</xdr:rowOff>
    </xdr:from>
    <xdr:to xmlns:xdr="http://schemas.openxmlformats.org/drawingml/2006/spreadsheetDrawing">
      <xdr:col>24</xdr:col>
      <xdr:colOff>114300</xdr:colOff>
      <xdr:row>77</xdr:row>
      <xdr:rowOff>48895</xdr:rowOff>
    </xdr:to>
    <xdr:sp macro="" textlink="">
      <xdr:nvSpPr>
        <xdr:cNvPr id="180" name="フローチャート: 判断 179"/>
        <xdr:cNvSpPr/>
      </xdr:nvSpPr>
      <xdr:spPr>
        <a:xfrm>
          <a:off x="43561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23495</xdr:rowOff>
    </xdr:from>
    <xdr:to xmlns:xdr="http://schemas.openxmlformats.org/drawingml/2006/spreadsheetDrawing">
      <xdr:col>19</xdr:col>
      <xdr:colOff>177800</xdr:colOff>
      <xdr:row>78</xdr:row>
      <xdr:rowOff>23495</xdr:rowOff>
    </xdr:to>
    <xdr:cxnSp macro="">
      <xdr:nvCxnSpPr>
        <xdr:cNvPr id="181" name="直線コネクタ 180"/>
        <xdr:cNvCxnSpPr/>
      </xdr:nvCxnSpPr>
      <xdr:spPr>
        <a:xfrm>
          <a:off x="2765425" y="13396595"/>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43815</xdr:rowOff>
    </xdr:from>
    <xdr:to xmlns:xdr="http://schemas.openxmlformats.org/drawingml/2006/spreadsheetDrawing">
      <xdr:col>20</xdr:col>
      <xdr:colOff>38100</xdr:colOff>
      <xdr:row>76</xdr:row>
      <xdr:rowOff>145415</xdr:rowOff>
    </xdr:to>
    <xdr:sp macro="" textlink="">
      <xdr:nvSpPr>
        <xdr:cNvPr id="182" name="フローチャート: 判断 181"/>
        <xdr:cNvSpPr/>
      </xdr:nvSpPr>
      <xdr:spPr>
        <a:xfrm>
          <a:off x="3565525" y="130740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161925</xdr:rowOff>
    </xdr:from>
    <xdr:ext cx="456565" cy="259080"/>
    <xdr:sp macro="" textlink="">
      <xdr:nvSpPr>
        <xdr:cNvPr id="183" name="テキスト ボックス 182"/>
        <xdr:cNvSpPr txBox="1"/>
      </xdr:nvSpPr>
      <xdr:spPr>
        <a:xfrm>
          <a:off x="3390900" y="1284922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23495</xdr:rowOff>
    </xdr:from>
    <xdr:to xmlns:xdr="http://schemas.openxmlformats.org/drawingml/2006/spreadsheetDrawing">
      <xdr:col>15</xdr:col>
      <xdr:colOff>50800</xdr:colOff>
      <xdr:row>78</xdr:row>
      <xdr:rowOff>47625</xdr:rowOff>
    </xdr:to>
    <xdr:cxnSp macro="">
      <xdr:nvCxnSpPr>
        <xdr:cNvPr id="184" name="直線コネクタ 183"/>
        <xdr:cNvCxnSpPr/>
      </xdr:nvCxnSpPr>
      <xdr:spPr>
        <a:xfrm flipV="1">
          <a:off x="1924050" y="13396595"/>
          <a:ext cx="8413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84455</xdr:rowOff>
    </xdr:from>
    <xdr:to xmlns:xdr="http://schemas.openxmlformats.org/drawingml/2006/spreadsheetDrawing">
      <xdr:col>15</xdr:col>
      <xdr:colOff>101600</xdr:colOff>
      <xdr:row>77</xdr:row>
      <xdr:rowOff>14605</xdr:rowOff>
    </xdr:to>
    <xdr:sp macro="" textlink="">
      <xdr:nvSpPr>
        <xdr:cNvPr id="185" name="フローチャート: 判断 184"/>
        <xdr:cNvSpPr/>
      </xdr:nvSpPr>
      <xdr:spPr>
        <a:xfrm>
          <a:off x="2714625"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31115</xdr:rowOff>
    </xdr:from>
    <xdr:ext cx="456565" cy="249555"/>
    <xdr:sp macro="" textlink="">
      <xdr:nvSpPr>
        <xdr:cNvPr id="186" name="テキスト ボックス 185"/>
        <xdr:cNvSpPr txBox="1"/>
      </xdr:nvSpPr>
      <xdr:spPr>
        <a:xfrm>
          <a:off x="2540000" y="1288986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47625</xdr:rowOff>
    </xdr:from>
    <xdr:to xmlns:xdr="http://schemas.openxmlformats.org/drawingml/2006/spreadsheetDrawing">
      <xdr:col>10</xdr:col>
      <xdr:colOff>114300</xdr:colOff>
      <xdr:row>78</xdr:row>
      <xdr:rowOff>68580</xdr:rowOff>
    </xdr:to>
    <xdr:cxnSp macro="">
      <xdr:nvCxnSpPr>
        <xdr:cNvPr id="187" name="直線コネクタ 186"/>
        <xdr:cNvCxnSpPr/>
      </xdr:nvCxnSpPr>
      <xdr:spPr>
        <a:xfrm flipV="1">
          <a:off x="1082675" y="13420725"/>
          <a:ext cx="8413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9525</xdr:rowOff>
    </xdr:from>
    <xdr:to xmlns:xdr="http://schemas.openxmlformats.org/drawingml/2006/spreadsheetDrawing">
      <xdr:col>10</xdr:col>
      <xdr:colOff>165100</xdr:colOff>
      <xdr:row>77</xdr:row>
      <xdr:rowOff>111125</xdr:rowOff>
    </xdr:to>
    <xdr:sp macro="" textlink="">
      <xdr:nvSpPr>
        <xdr:cNvPr id="188" name="フローチャート: 判断 187"/>
        <xdr:cNvSpPr/>
      </xdr:nvSpPr>
      <xdr:spPr>
        <a:xfrm>
          <a:off x="187325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127635</xdr:rowOff>
    </xdr:from>
    <xdr:ext cx="459105" cy="259080"/>
    <xdr:sp macro="" textlink="">
      <xdr:nvSpPr>
        <xdr:cNvPr id="189" name="テキスト ボックス 188"/>
        <xdr:cNvSpPr txBox="1"/>
      </xdr:nvSpPr>
      <xdr:spPr>
        <a:xfrm>
          <a:off x="1698625" y="1298638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89535</xdr:rowOff>
    </xdr:from>
    <xdr:to xmlns:xdr="http://schemas.openxmlformats.org/drawingml/2006/spreadsheetDrawing">
      <xdr:col>6</xdr:col>
      <xdr:colOff>38100</xdr:colOff>
      <xdr:row>78</xdr:row>
      <xdr:rowOff>19685</xdr:rowOff>
    </xdr:to>
    <xdr:sp macro="" textlink="">
      <xdr:nvSpPr>
        <xdr:cNvPr id="190" name="フローチャート: 判断 189"/>
        <xdr:cNvSpPr/>
      </xdr:nvSpPr>
      <xdr:spPr>
        <a:xfrm>
          <a:off x="1031875" y="132911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36195</xdr:rowOff>
    </xdr:from>
    <xdr:ext cx="456565" cy="259080"/>
    <xdr:sp macro="" textlink="">
      <xdr:nvSpPr>
        <xdr:cNvPr id="191" name="テキスト ボックス 190"/>
        <xdr:cNvSpPr txBox="1"/>
      </xdr:nvSpPr>
      <xdr:spPr>
        <a:xfrm>
          <a:off x="857250" y="1306639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22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56920" cy="259080"/>
    <xdr:sp macro="" textlink="">
      <xdr:nvSpPr>
        <xdr:cNvPr id="193" name="テキスト ボックス 192"/>
        <xdr:cNvSpPr txBox="1"/>
      </xdr:nvSpPr>
      <xdr:spPr>
        <a:xfrm>
          <a:off x="34353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6920" cy="259080"/>
    <xdr:sp macro="" textlink="">
      <xdr:nvSpPr>
        <xdr:cNvPr id="194" name="テキスト ボックス 193"/>
        <xdr:cNvSpPr txBox="1"/>
      </xdr:nvSpPr>
      <xdr:spPr>
        <a:xfrm>
          <a:off x="25844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59460" cy="259080"/>
    <xdr:sp macro="" textlink="">
      <xdr:nvSpPr>
        <xdr:cNvPr id="195" name="テキスト ボックス 194"/>
        <xdr:cNvSpPr txBox="1"/>
      </xdr:nvSpPr>
      <xdr:spPr>
        <a:xfrm>
          <a:off x="174307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56920" cy="259080"/>
    <xdr:sp macro="" textlink="">
      <xdr:nvSpPr>
        <xdr:cNvPr id="196" name="テキスト ボックス 195"/>
        <xdr:cNvSpPr txBox="1"/>
      </xdr:nvSpPr>
      <xdr:spPr>
        <a:xfrm>
          <a:off x="9017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135890</xdr:rowOff>
    </xdr:from>
    <xdr:to xmlns:xdr="http://schemas.openxmlformats.org/drawingml/2006/spreadsheetDrawing">
      <xdr:col>24</xdr:col>
      <xdr:colOff>114300</xdr:colOff>
      <xdr:row>78</xdr:row>
      <xdr:rowOff>66040</xdr:rowOff>
    </xdr:to>
    <xdr:sp macro="" textlink="">
      <xdr:nvSpPr>
        <xdr:cNvPr id="197" name="楕円 196"/>
        <xdr:cNvSpPr/>
      </xdr:nvSpPr>
      <xdr:spPr>
        <a:xfrm>
          <a:off x="43561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50800</xdr:rowOff>
    </xdr:from>
    <xdr:ext cx="467360" cy="259080"/>
    <xdr:sp macro="" textlink="">
      <xdr:nvSpPr>
        <xdr:cNvPr id="198" name="維持補修費該当値テキスト"/>
        <xdr:cNvSpPr txBox="1"/>
      </xdr:nvSpPr>
      <xdr:spPr>
        <a:xfrm>
          <a:off x="4457700" y="13252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144145</xdr:rowOff>
    </xdr:from>
    <xdr:to xmlns:xdr="http://schemas.openxmlformats.org/drawingml/2006/spreadsheetDrawing">
      <xdr:col>20</xdr:col>
      <xdr:colOff>38100</xdr:colOff>
      <xdr:row>78</xdr:row>
      <xdr:rowOff>74930</xdr:rowOff>
    </xdr:to>
    <xdr:sp macro="" textlink="">
      <xdr:nvSpPr>
        <xdr:cNvPr id="199" name="楕円 198"/>
        <xdr:cNvSpPr/>
      </xdr:nvSpPr>
      <xdr:spPr>
        <a:xfrm>
          <a:off x="3565525" y="13345795"/>
          <a:ext cx="9207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65405</xdr:rowOff>
    </xdr:from>
    <xdr:ext cx="456565" cy="249555"/>
    <xdr:sp macro="" textlink="">
      <xdr:nvSpPr>
        <xdr:cNvPr id="200" name="テキスト ボックス 199"/>
        <xdr:cNvSpPr txBox="1"/>
      </xdr:nvSpPr>
      <xdr:spPr>
        <a:xfrm>
          <a:off x="3390900" y="1343850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144145</xdr:rowOff>
    </xdr:from>
    <xdr:to xmlns:xdr="http://schemas.openxmlformats.org/drawingml/2006/spreadsheetDrawing">
      <xdr:col>15</xdr:col>
      <xdr:colOff>101600</xdr:colOff>
      <xdr:row>78</xdr:row>
      <xdr:rowOff>74930</xdr:rowOff>
    </xdr:to>
    <xdr:sp macro="" textlink="">
      <xdr:nvSpPr>
        <xdr:cNvPr id="201" name="楕円 200"/>
        <xdr:cNvSpPr/>
      </xdr:nvSpPr>
      <xdr:spPr>
        <a:xfrm>
          <a:off x="2714625"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65405</xdr:rowOff>
    </xdr:from>
    <xdr:ext cx="456565" cy="249555"/>
    <xdr:sp macro="" textlink="">
      <xdr:nvSpPr>
        <xdr:cNvPr id="202" name="テキスト ボックス 201"/>
        <xdr:cNvSpPr txBox="1"/>
      </xdr:nvSpPr>
      <xdr:spPr>
        <a:xfrm>
          <a:off x="2540000" y="1343850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168275</xdr:rowOff>
    </xdr:from>
    <xdr:to xmlns:xdr="http://schemas.openxmlformats.org/drawingml/2006/spreadsheetDrawing">
      <xdr:col>10</xdr:col>
      <xdr:colOff>165100</xdr:colOff>
      <xdr:row>78</xdr:row>
      <xdr:rowOff>98425</xdr:rowOff>
    </xdr:to>
    <xdr:sp macro="" textlink="">
      <xdr:nvSpPr>
        <xdr:cNvPr id="203" name="楕円 202"/>
        <xdr:cNvSpPr/>
      </xdr:nvSpPr>
      <xdr:spPr>
        <a:xfrm>
          <a:off x="187325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89535</xdr:rowOff>
    </xdr:from>
    <xdr:ext cx="459105" cy="248285"/>
    <xdr:sp macro="" textlink="">
      <xdr:nvSpPr>
        <xdr:cNvPr id="204" name="テキスト ボックス 203"/>
        <xdr:cNvSpPr txBox="1"/>
      </xdr:nvSpPr>
      <xdr:spPr>
        <a:xfrm>
          <a:off x="1698625" y="13462635"/>
          <a:ext cx="4591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17780</xdr:rowOff>
    </xdr:from>
    <xdr:to xmlns:xdr="http://schemas.openxmlformats.org/drawingml/2006/spreadsheetDrawing">
      <xdr:col>6</xdr:col>
      <xdr:colOff>38100</xdr:colOff>
      <xdr:row>78</xdr:row>
      <xdr:rowOff>119380</xdr:rowOff>
    </xdr:to>
    <xdr:sp macro="" textlink="">
      <xdr:nvSpPr>
        <xdr:cNvPr id="205" name="楕円 204"/>
        <xdr:cNvSpPr/>
      </xdr:nvSpPr>
      <xdr:spPr>
        <a:xfrm>
          <a:off x="1031875" y="133908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110490</xdr:rowOff>
    </xdr:from>
    <xdr:ext cx="456565" cy="250190"/>
    <xdr:sp macro="" textlink="">
      <xdr:nvSpPr>
        <xdr:cNvPr id="206" name="テキスト ボックス 205"/>
        <xdr:cNvSpPr txBox="1"/>
      </xdr:nvSpPr>
      <xdr:spPr>
        <a:xfrm>
          <a:off x="857250" y="1348359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239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5090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5090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80975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80975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89560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89560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23900" y="15113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6550" cy="217170"/>
    <xdr:sp macro="" textlink="">
      <xdr:nvSpPr>
        <xdr:cNvPr id="215" name="テキスト ボックス 214"/>
        <xdr:cNvSpPr txBox="1"/>
      </xdr:nvSpPr>
      <xdr:spPr>
        <a:xfrm>
          <a:off x="695325"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23900" y="1739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6415" cy="248920"/>
    <xdr:sp macro="" textlink="">
      <xdr:nvSpPr>
        <xdr:cNvPr id="217" name="テキスト ボックス 216"/>
        <xdr:cNvSpPr txBox="1"/>
      </xdr:nvSpPr>
      <xdr:spPr>
        <a:xfrm>
          <a:off x="220980" y="17256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8" name="直線コネクタ 217"/>
        <xdr:cNvCxnSpPr/>
      </xdr:nvCxnSpPr>
      <xdr:spPr>
        <a:xfrm>
          <a:off x="723900" y="16941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26415" cy="248920"/>
    <xdr:sp macro="" textlink="">
      <xdr:nvSpPr>
        <xdr:cNvPr id="219" name="テキスト ボックス 218"/>
        <xdr:cNvSpPr txBox="1"/>
      </xdr:nvSpPr>
      <xdr:spPr>
        <a:xfrm>
          <a:off x="220980" y="167995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0" name="直線コネクタ 219"/>
        <xdr:cNvCxnSpPr/>
      </xdr:nvCxnSpPr>
      <xdr:spPr>
        <a:xfrm>
          <a:off x="723900" y="16484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26415" cy="248920"/>
    <xdr:sp macro="" textlink="">
      <xdr:nvSpPr>
        <xdr:cNvPr id="221" name="テキスト ボックス 220"/>
        <xdr:cNvSpPr txBox="1"/>
      </xdr:nvSpPr>
      <xdr:spPr>
        <a:xfrm>
          <a:off x="220980" y="163423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2" name="直線コネクタ 221"/>
        <xdr:cNvCxnSpPr/>
      </xdr:nvCxnSpPr>
      <xdr:spPr>
        <a:xfrm>
          <a:off x="723900" y="16027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26415" cy="248920"/>
    <xdr:sp macro="" textlink="">
      <xdr:nvSpPr>
        <xdr:cNvPr id="223" name="テキスト ボックス 222"/>
        <xdr:cNvSpPr txBox="1"/>
      </xdr:nvSpPr>
      <xdr:spPr>
        <a:xfrm>
          <a:off x="220980" y="158851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4" name="直線コネクタ 223"/>
        <xdr:cNvCxnSpPr/>
      </xdr:nvCxnSpPr>
      <xdr:spPr>
        <a:xfrm>
          <a:off x="723900" y="15570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79755" cy="248920"/>
    <xdr:sp macro="" textlink="">
      <xdr:nvSpPr>
        <xdr:cNvPr id="225" name="テキスト ボックス 224"/>
        <xdr:cNvSpPr txBox="1"/>
      </xdr:nvSpPr>
      <xdr:spPr>
        <a:xfrm>
          <a:off x="166370" y="154279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23900" y="15113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79755" cy="248920"/>
    <xdr:sp macro="" textlink="">
      <xdr:nvSpPr>
        <xdr:cNvPr id="227" name="テキスト ボックス 226"/>
        <xdr:cNvSpPr txBox="1"/>
      </xdr:nvSpPr>
      <xdr:spPr>
        <a:xfrm>
          <a:off x="166370" y="14970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23900" y="15113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57150</xdr:rowOff>
    </xdr:from>
    <xdr:to xmlns:xdr="http://schemas.openxmlformats.org/drawingml/2006/spreadsheetDrawing">
      <xdr:col>24</xdr:col>
      <xdr:colOff>62865</xdr:colOff>
      <xdr:row>99</xdr:row>
      <xdr:rowOff>37465</xdr:rowOff>
    </xdr:to>
    <xdr:cxnSp macro="">
      <xdr:nvCxnSpPr>
        <xdr:cNvPr id="229" name="直線コネクタ 228"/>
        <xdr:cNvCxnSpPr/>
      </xdr:nvCxnSpPr>
      <xdr:spPr>
        <a:xfrm flipV="1">
          <a:off x="4404995" y="15659100"/>
          <a:ext cx="127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2130" cy="250825"/>
    <xdr:sp macro="" textlink="">
      <xdr:nvSpPr>
        <xdr:cNvPr id="230" name="扶助費最小値テキスト"/>
        <xdr:cNvSpPr txBox="1"/>
      </xdr:nvSpPr>
      <xdr:spPr>
        <a:xfrm>
          <a:off x="4457700" y="170148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1" name="直線コネクタ 230"/>
        <xdr:cNvCxnSpPr/>
      </xdr:nvCxnSpPr>
      <xdr:spPr>
        <a:xfrm>
          <a:off x="4327525" y="1701101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3810</xdr:rowOff>
    </xdr:from>
    <xdr:ext cx="532130" cy="259080"/>
    <xdr:sp macro="" textlink="">
      <xdr:nvSpPr>
        <xdr:cNvPr id="232" name="扶助費最大値テキスト"/>
        <xdr:cNvSpPr txBox="1"/>
      </xdr:nvSpPr>
      <xdr:spPr>
        <a:xfrm>
          <a:off x="4457700" y="15434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57150</xdr:rowOff>
    </xdr:from>
    <xdr:to xmlns:xdr="http://schemas.openxmlformats.org/drawingml/2006/spreadsheetDrawing">
      <xdr:col>24</xdr:col>
      <xdr:colOff>152400</xdr:colOff>
      <xdr:row>91</xdr:row>
      <xdr:rowOff>57150</xdr:rowOff>
    </xdr:to>
    <xdr:cxnSp macro="">
      <xdr:nvCxnSpPr>
        <xdr:cNvPr id="233" name="直線コネクタ 232"/>
        <xdr:cNvCxnSpPr/>
      </xdr:nvCxnSpPr>
      <xdr:spPr>
        <a:xfrm>
          <a:off x="4327525" y="156591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5080</xdr:rowOff>
    </xdr:from>
    <xdr:to xmlns:xdr="http://schemas.openxmlformats.org/drawingml/2006/spreadsheetDrawing">
      <xdr:col>24</xdr:col>
      <xdr:colOff>63500</xdr:colOff>
      <xdr:row>96</xdr:row>
      <xdr:rowOff>8890</xdr:rowOff>
    </xdr:to>
    <xdr:cxnSp macro="">
      <xdr:nvCxnSpPr>
        <xdr:cNvPr id="234" name="直線コネクタ 233"/>
        <xdr:cNvCxnSpPr/>
      </xdr:nvCxnSpPr>
      <xdr:spPr>
        <a:xfrm>
          <a:off x="3616325" y="1646428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149225</xdr:rowOff>
    </xdr:from>
    <xdr:ext cx="532130" cy="259080"/>
    <xdr:sp macro="" textlink="">
      <xdr:nvSpPr>
        <xdr:cNvPr id="235" name="扶助費平均値テキスト"/>
        <xdr:cNvSpPr txBox="1"/>
      </xdr:nvSpPr>
      <xdr:spPr>
        <a:xfrm>
          <a:off x="4457700" y="164369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170815</xdr:rowOff>
    </xdr:from>
    <xdr:to xmlns:xdr="http://schemas.openxmlformats.org/drawingml/2006/spreadsheetDrawing">
      <xdr:col>24</xdr:col>
      <xdr:colOff>114300</xdr:colOff>
      <xdr:row>96</xdr:row>
      <xdr:rowOff>100965</xdr:rowOff>
    </xdr:to>
    <xdr:sp macro="" textlink="">
      <xdr:nvSpPr>
        <xdr:cNvPr id="236" name="フローチャート: 判断 235"/>
        <xdr:cNvSpPr/>
      </xdr:nvSpPr>
      <xdr:spPr>
        <a:xfrm>
          <a:off x="43561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5080</xdr:rowOff>
    </xdr:from>
    <xdr:to xmlns:xdr="http://schemas.openxmlformats.org/drawingml/2006/spreadsheetDrawing">
      <xdr:col>19</xdr:col>
      <xdr:colOff>177800</xdr:colOff>
      <xdr:row>96</xdr:row>
      <xdr:rowOff>16510</xdr:rowOff>
    </xdr:to>
    <xdr:cxnSp macro="">
      <xdr:nvCxnSpPr>
        <xdr:cNvPr id="237" name="直線コネクタ 236"/>
        <xdr:cNvCxnSpPr/>
      </xdr:nvCxnSpPr>
      <xdr:spPr>
        <a:xfrm flipV="1">
          <a:off x="2765425" y="16464280"/>
          <a:ext cx="8509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160020</xdr:rowOff>
    </xdr:from>
    <xdr:to xmlns:xdr="http://schemas.openxmlformats.org/drawingml/2006/spreadsheetDrawing">
      <xdr:col>20</xdr:col>
      <xdr:colOff>38100</xdr:colOff>
      <xdr:row>96</xdr:row>
      <xdr:rowOff>90170</xdr:rowOff>
    </xdr:to>
    <xdr:sp macro="" textlink="">
      <xdr:nvSpPr>
        <xdr:cNvPr id="238" name="フローチャート: 判断 237"/>
        <xdr:cNvSpPr/>
      </xdr:nvSpPr>
      <xdr:spPr>
        <a:xfrm>
          <a:off x="3565525" y="164477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81280</xdr:rowOff>
    </xdr:from>
    <xdr:ext cx="523875" cy="259080"/>
    <xdr:sp macro="" textlink="">
      <xdr:nvSpPr>
        <xdr:cNvPr id="239" name="テキスト ボックス 238"/>
        <xdr:cNvSpPr txBox="1"/>
      </xdr:nvSpPr>
      <xdr:spPr>
        <a:xfrm>
          <a:off x="3358515" y="165404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16510</xdr:rowOff>
    </xdr:from>
    <xdr:to xmlns:xdr="http://schemas.openxmlformats.org/drawingml/2006/spreadsheetDrawing">
      <xdr:col>15</xdr:col>
      <xdr:colOff>50800</xdr:colOff>
      <xdr:row>96</xdr:row>
      <xdr:rowOff>151765</xdr:rowOff>
    </xdr:to>
    <xdr:cxnSp macro="">
      <xdr:nvCxnSpPr>
        <xdr:cNvPr id="240" name="直線コネクタ 239"/>
        <xdr:cNvCxnSpPr/>
      </xdr:nvCxnSpPr>
      <xdr:spPr>
        <a:xfrm flipV="1">
          <a:off x="1924050" y="16475710"/>
          <a:ext cx="841375"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153670</xdr:rowOff>
    </xdr:from>
    <xdr:to xmlns:xdr="http://schemas.openxmlformats.org/drawingml/2006/spreadsheetDrawing">
      <xdr:col>15</xdr:col>
      <xdr:colOff>101600</xdr:colOff>
      <xdr:row>96</xdr:row>
      <xdr:rowOff>83820</xdr:rowOff>
    </xdr:to>
    <xdr:sp macro="" textlink="">
      <xdr:nvSpPr>
        <xdr:cNvPr id="241" name="フローチャート: 判断 240"/>
        <xdr:cNvSpPr/>
      </xdr:nvSpPr>
      <xdr:spPr>
        <a:xfrm>
          <a:off x="2714625"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74930</xdr:rowOff>
    </xdr:from>
    <xdr:ext cx="523875" cy="251460"/>
    <xdr:sp macro="" textlink="">
      <xdr:nvSpPr>
        <xdr:cNvPr id="242" name="テキスト ボックス 241"/>
        <xdr:cNvSpPr txBox="1"/>
      </xdr:nvSpPr>
      <xdr:spPr>
        <a:xfrm>
          <a:off x="2517140" y="165341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151765</xdr:rowOff>
    </xdr:from>
    <xdr:to xmlns:xdr="http://schemas.openxmlformats.org/drawingml/2006/spreadsheetDrawing">
      <xdr:col>10</xdr:col>
      <xdr:colOff>114300</xdr:colOff>
      <xdr:row>97</xdr:row>
      <xdr:rowOff>86360</xdr:rowOff>
    </xdr:to>
    <xdr:cxnSp macro="">
      <xdr:nvCxnSpPr>
        <xdr:cNvPr id="243" name="直線コネクタ 242"/>
        <xdr:cNvCxnSpPr/>
      </xdr:nvCxnSpPr>
      <xdr:spPr>
        <a:xfrm flipV="1">
          <a:off x="1082675" y="16610965"/>
          <a:ext cx="841375"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160655</xdr:rowOff>
    </xdr:from>
    <xdr:to xmlns:xdr="http://schemas.openxmlformats.org/drawingml/2006/spreadsheetDrawing">
      <xdr:col>10</xdr:col>
      <xdr:colOff>165100</xdr:colOff>
      <xdr:row>96</xdr:row>
      <xdr:rowOff>90805</xdr:rowOff>
    </xdr:to>
    <xdr:sp macro="" textlink="">
      <xdr:nvSpPr>
        <xdr:cNvPr id="244" name="フローチャート: 判断 243"/>
        <xdr:cNvSpPr/>
      </xdr:nvSpPr>
      <xdr:spPr>
        <a:xfrm>
          <a:off x="187325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107315</xdr:rowOff>
    </xdr:from>
    <xdr:ext cx="521335" cy="259080"/>
    <xdr:sp macro="" textlink="">
      <xdr:nvSpPr>
        <xdr:cNvPr id="245" name="テキスト ボックス 244"/>
        <xdr:cNvSpPr txBox="1"/>
      </xdr:nvSpPr>
      <xdr:spPr>
        <a:xfrm>
          <a:off x="1666240" y="162236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55880</xdr:rowOff>
    </xdr:from>
    <xdr:to xmlns:xdr="http://schemas.openxmlformats.org/drawingml/2006/spreadsheetDrawing">
      <xdr:col>6</xdr:col>
      <xdr:colOff>38100</xdr:colOff>
      <xdr:row>96</xdr:row>
      <xdr:rowOff>157480</xdr:rowOff>
    </xdr:to>
    <xdr:sp macro="" textlink="">
      <xdr:nvSpPr>
        <xdr:cNvPr id="246" name="フローチャート: 判断 245"/>
        <xdr:cNvSpPr/>
      </xdr:nvSpPr>
      <xdr:spPr>
        <a:xfrm>
          <a:off x="1031875" y="165150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2540</xdr:rowOff>
    </xdr:from>
    <xdr:ext cx="523875" cy="259080"/>
    <xdr:sp macro="" textlink="">
      <xdr:nvSpPr>
        <xdr:cNvPr id="247" name="テキスト ボックス 246"/>
        <xdr:cNvSpPr txBox="1"/>
      </xdr:nvSpPr>
      <xdr:spPr>
        <a:xfrm>
          <a:off x="824865" y="162902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22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6920" cy="259080"/>
    <xdr:sp macro="" textlink="">
      <xdr:nvSpPr>
        <xdr:cNvPr id="249" name="テキスト ボックス 248"/>
        <xdr:cNvSpPr txBox="1"/>
      </xdr:nvSpPr>
      <xdr:spPr>
        <a:xfrm>
          <a:off x="34353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0" name="テキスト ボックス 249"/>
        <xdr:cNvSpPr txBox="1"/>
      </xdr:nvSpPr>
      <xdr:spPr>
        <a:xfrm>
          <a:off x="25844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9460" cy="259080"/>
    <xdr:sp macro="" textlink="">
      <xdr:nvSpPr>
        <xdr:cNvPr id="251" name="テキスト ボックス 250"/>
        <xdr:cNvSpPr txBox="1"/>
      </xdr:nvSpPr>
      <xdr:spPr>
        <a:xfrm>
          <a:off x="17430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6920" cy="259080"/>
    <xdr:sp macro="" textlink="">
      <xdr:nvSpPr>
        <xdr:cNvPr id="252" name="テキスト ボックス 251"/>
        <xdr:cNvSpPr txBox="1"/>
      </xdr:nvSpPr>
      <xdr:spPr>
        <a:xfrm>
          <a:off x="9017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129540</xdr:rowOff>
    </xdr:from>
    <xdr:to xmlns:xdr="http://schemas.openxmlformats.org/drawingml/2006/spreadsheetDrawing">
      <xdr:col>24</xdr:col>
      <xdr:colOff>114300</xdr:colOff>
      <xdr:row>96</xdr:row>
      <xdr:rowOff>59690</xdr:rowOff>
    </xdr:to>
    <xdr:sp macro="" textlink="">
      <xdr:nvSpPr>
        <xdr:cNvPr id="253" name="楕円 252"/>
        <xdr:cNvSpPr/>
      </xdr:nvSpPr>
      <xdr:spPr>
        <a:xfrm>
          <a:off x="435610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152400</xdr:rowOff>
    </xdr:from>
    <xdr:ext cx="532130" cy="259080"/>
    <xdr:sp macro="" textlink="">
      <xdr:nvSpPr>
        <xdr:cNvPr id="254" name="扶助費該当値テキスト"/>
        <xdr:cNvSpPr txBox="1"/>
      </xdr:nvSpPr>
      <xdr:spPr>
        <a:xfrm>
          <a:off x="4457700" y="16268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125730</xdr:rowOff>
    </xdr:from>
    <xdr:to xmlns:xdr="http://schemas.openxmlformats.org/drawingml/2006/spreadsheetDrawing">
      <xdr:col>20</xdr:col>
      <xdr:colOff>38100</xdr:colOff>
      <xdr:row>96</xdr:row>
      <xdr:rowOff>55880</xdr:rowOff>
    </xdr:to>
    <xdr:sp macro="" textlink="">
      <xdr:nvSpPr>
        <xdr:cNvPr id="255" name="楕円 254"/>
        <xdr:cNvSpPr/>
      </xdr:nvSpPr>
      <xdr:spPr>
        <a:xfrm>
          <a:off x="3565525" y="164134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72390</xdr:rowOff>
    </xdr:from>
    <xdr:ext cx="523875" cy="259080"/>
    <xdr:sp macro="" textlink="">
      <xdr:nvSpPr>
        <xdr:cNvPr id="256" name="テキスト ボックス 255"/>
        <xdr:cNvSpPr txBox="1"/>
      </xdr:nvSpPr>
      <xdr:spPr>
        <a:xfrm>
          <a:off x="3358515" y="161886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137160</xdr:rowOff>
    </xdr:from>
    <xdr:to xmlns:xdr="http://schemas.openxmlformats.org/drawingml/2006/spreadsheetDrawing">
      <xdr:col>15</xdr:col>
      <xdr:colOff>101600</xdr:colOff>
      <xdr:row>96</xdr:row>
      <xdr:rowOff>67310</xdr:rowOff>
    </xdr:to>
    <xdr:sp macro="" textlink="">
      <xdr:nvSpPr>
        <xdr:cNvPr id="257" name="楕円 256"/>
        <xdr:cNvSpPr/>
      </xdr:nvSpPr>
      <xdr:spPr>
        <a:xfrm>
          <a:off x="2714625"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83820</xdr:rowOff>
    </xdr:from>
    <xdr:ext cx="523875" cy="259080"/>
    <xdr:sp macro="" textlink="">
      <xdr:nvSpPr>
        <xdr:cNvPr id="258" name="テキスト ボックス 257"/>
        <xdr:cNvSpPr txBox="1"/>
      </xdr:nvSpPr>
      <xdr:spPr>
        <a:xfrm>
          <a:off x="2517140" y="162001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100965</xdr:rowOff>
    </xdr:from>
    <xdr:to xmlns:xdr="http://schemas.openxmlformats.org/drawingml/2006/spreadsheetDrawing">
      <xdr:col>10</xdr:col>
      <xdr:colOff>165100</xdr:colOff>
      <xdr:row>97</xdr:row>
      <xdr:rowOff>31115</xdr:rowOff>
    </xdr:to>
    <xdr:sp macro="" textlink="">
      <xdr:nvSpPr>
        <xdr:cNvPr id="259" name="楕円 258"/>
        <xdr:cNvSpPr/>
      </xdr:nvSpPr>
      <xdr:spPr>
        <a:xfrm>
          <a:off x="187325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22225</xdr:rowOff>
    </xdr:from>
    <xdr:ext cx="521335" cy="258445"/>
    <xdr:sp macro="" textlink="">
      <xdr:nvSpPr>
        <xdr:cNvPr id="260" name="テキスト ボックス 259"/>
        <xdr:cNvSpPr txBox="1"/>
      </xdr:nvSpPr>
      <xdr:spPr>
        <a:xfrm>
          <a:off x="1666240" y="1665287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35560</xdr:rowOff>
    </xdr:from>
    <xdr:to xmlns:xdr="http://schemas.openxmlformats.org/drawingml/2006/spreadsheetDrawing">
      <xdr:col>6</xdr:col>
      <xdr:colOff>38100</xdr:colOff>
      <xdr:row>97</xdr:row>
      <xdr:rowOff>137160</xdr:rowOff>
    </xdr:to>
    <xdr:sp macro="" textlink="">
      <xdr:nvSpPr>
        <xdr:cNvPr id="261" name="楕円 260"/>
        <xdr:cNvSpPr/>
      </xdr:nvSpPr>
      <xdr:spPr>
        <a:xfrm>
          <a:off x="1031875" y="166662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128270</xdr:rowOff>
    </xdr:from>
    <xdr:ext cx="523875" cy="259080"/>
    <xdr:sp macro="" textlink="">
      <xdr:nvSpPr>
        <xdr:cNvPr id="262" name="テキスト ボックス 261"/>
        <xdr:cNvSpPr txBox="1"/>
      </xdr:nvSpPr>
      <xdr:spPr>
        <a:xfrm>
          <a:off x="824865" y="167589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280150" y="4000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397625"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397625"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3660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3660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45185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45185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280150" y="4826000"/>
          <a:ext cx="44481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6550" cy="217170"/>
    <xdr:sp macro="" textlink="">
      <xdr:nvSpPr>
        <xdr:cNvPr id="271" name="テキスト ボックス 270"/>
        <xdr:cNvSpPr txBox="1"/>
      </xdr:nvSpPr>
      <xdr:spPr>
        <a:xfrm>
          <a:off x="624205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280150" y="7112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280150" y="6731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8125" cy="259080"/>
    <xdr:sp macro="" textlink="">
      <xdr:nvSpPr>
        <xdr:cNvPr id="274" name="テキスト ボックス 273"/>
        <xdr:cNvSpPr txBox="1"/>
      </xdr:nvSpPr>
      <xdr:spPr>
        <a:xfrm>
          <a:off x="6040755" y="6588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280150" y="635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2295" cy="259080"/>
    <xdr:sp macro="" textlink="">
      <xdr:nvSpPr>
        <xdr:cNvPr id="276" name="テキスト ボックス 275"/>
        <xdr:cNvSpPr txBox="1"/>
      </xdr:nvSpPr>
      <xdr:spPr>
        <a:xfrm>
          <a:off x="5713095" y="6207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280150" y="5969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2295" cy="248920"/>
    <xdr:sp macro="" textlink="">
      <xdr:nvSpPr>
        <xdr:cNvPr id="278" name="テキスト ボックス 277"/>
        <xdr:cNvSpPr txBox="1"/>
      </xdr:nvSpPr>
      <xdr:spPr>
        <a:xfrm>
          <a:off x="5713095" y="5826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280150" y="5588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2295" cy="259080"/>
    <xdr:sp macro="" textlink="">
      <xdr:nvSpPr>
        <xdr:cNvPr id="280" name="テキスト ボックス 279"/>
        <xdr:cNvSpPr txBox="1"/>
      </xdr:nvSpPr>
      <xdr:spPr>
        <a:xfrm>
          <a:off x="5713095" y="5445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280150" y="5207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2295" cy="259080"/>
    <xdr:sp macro="" textlink="">
      <xdr:nvSpPr>
        <xdr:cNvPr id="282" name="テキスト ボックス 281"/>
        <xdr:cNvSpPr txBox="1"/>
      </xdr:nvSpPr>
      <xdr:spPr>
        <a:xfrm>
          <a:off x="5713095" y="506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280150" y="4826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2465" cy="248920"/>
    <xdr:sp macro="" textlink="">
      <xdr:nvSpPr>
        <xdr:cNvPr id="284" name="テキスト ボックス 283"/>
        <xdr:cNvSpPr txBox="1"/>
      </xdr:nvSpPr>
      <xdr:spPr>
        <a:xfrm>
          <a:off x="5622925" y="4683760"/>
          <a:ext cx="6724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280150" y="4826000"/>
          <a:ext cx="44481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30</xdr:row>
      <xdr:rowOff>168910</xdr:rowOff>
    </xdr:from>
    <xdr:to xmlns:xdr="http://schemas.openxmlformats.org/drawingml/2006/spreadsheetDrawing">
      <xdr:col>54</xdr:col>
      <xdr:colOff>180975</xdr:colOff>
      <xdr:row>38</xdr:row>
      <xdr:rowOff>147955</xdr:rowOff>
    </xdr:to>
    <xdr:cxnSp macro="">
      <xdr:nvCxnSpPr>
        <xdr:cNvPr id="286" name="直線コネクタ 285"/>
        <xdr:cNvCxnSpPr/>
      </xdr:nvCxnSpPr>
      <xdr:spPr>
        <a:xfrm flipV="1">
          <a:off x="9953625" y="5312410"/>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151765</xdr:rowOff>
    </xdr:from>
    <xdr:ext cx="529590" cy="259080"/>
    <xdr:sp macro="" textlink="">
      <xdr:nvSpPr>
        <xdr:cNvPr id="287" name="補助費等最小値テキスト"/>
        <xdr:cNvSpPr txBox="1"/>
      </xdr:nvSpPr>
      <xdr:spPr>
        <a:xfrm>
          <a:off x="10004425" y="66668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147955</xdr:rowOff>
    </xdr:from>
    <xdr:to xmlns:xdr="http://schemas.openxmlformats.org/drawingml/2006/spreadsheetDrawing">
      <xdr:col>55</xdr:col>
      <xdr:colOff>88900</xdr:colOff>
      <xdr:row>38</xdr:row>
      <xdr:rowOff>147955</xdr:rowOff>
    </xdr:to>
    <xdr:cxnSp macro="">
      <xdr:nvCxnSpPr>
        <xdr:cNvPr id="288" name="直線コネクタ 287"/>
        <xdr:cNvCxnSpPr/>
      </xdr:nvCxnSpPr>
      <xdr:spPr>
        <a:xfrm>
          <a:off x="9874250" y="666305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115570</xdr:rowOff>
    </xdr:from>
    <xdr:ext cx="593725" cy="259080"/>
    <xdr:sp macro="" textlink="">
      <xdr:nvSpPr>
        <xdr:cNvPr id="289" name="補助費等最大値テキスト"/>
        <xdr:cNvSpPr txBox="1"/>
      </xdr:nvSpPr>
      <xdr:spPr>
        <a:xfrm>
          <a:off x="10004425" y="50876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168910</xdr:rowOff>
    </xdr:from>
    <xdr:to xmlns:xdr="http://schemas.openxmlformats.org/drawingml/2006/spreadsheetDrawing">
      <xdr:col>55</xdr:col>
      <xdr:colOff>88900</xdr:colOff>
      <xdr:row>30</xdr:row>
      <xdr:rowOff>168910</xdr:rowOff>
    </xdr:to>
    <xdr:cxnSp macro="">
      <xdr:nvCxnSpPr>
        <xdr:cNvPr id="290" name="直線コネクタ 289"/>
        <xdr:cNvCxnSpPr/>
      </xdr:nvCxnSpPr>
      <xdr:spPr>
        <a:xfrm>
          <a:off x="9874250" y="53124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104775</xdr:rowOff>
    </xdr:from>
    <xdr:to xmlns:xdr="http://schemas.openxmlformats.org/drawingml/2006/spreadsheetDrawing">
      <xdr:col>55</xdr:col>
      <xdr:colOff>0</xdr:colOff>
      <xdr:row>38</xdr:row>
      <xdr:rowOff>121920</xdr:rowOff>
    </xdr:to>
    <xdr:cxnSp macro="">
      <xdr:nvCxnSpPr>
        <xdr:cNvPr id="291" name="直線コネクタ 290"/>
        <xdr:cNvCxnSpPr/>
      </xdr:nvCxnSpPr>
      <xdr:spPr>
        <a:xfrm flipV="1">
          <a:off x="9163050" y="6619875"/>
          <a:ext cx="7905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2540</xdr:rowOff>
    </xdr:from>
    <xdr:ext cx="529590" cy="259080"/>
    <xdr:sp macro="" textlink="">
      <xdr:nvSpPr>
        <xdr:cNvPr id="292" name="補助費等平均値テキスト"/>
        <xdr:cNvSpPr txBox="1"/>
      </xdr:nvSpPr>
      <xdr:spPr>
        <a:xfrm>
          <a:off x="10004425" y="634619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151130</xdr:rowOff>
    </xdr:from>
    <xdr:to xmlns:xdr="http://schemas.openxmlformats.org/drawingml/2006/spreadsheetDrawing">
      <xdr:col>55</xdr:col>
      <xdr:colOff>50800</xdr:colOff>
      <xdr:row>38</xdr:row>
      <xdr:rowOff>81280</xdr:rowOff>
    </xdr:to>
    <xdr:sp macro="" textlink="">
      <xdr:nvSpPr>
        <xdr:cNvPr id="293" name="フローチャート: 判断 292"/>
        <xdr:cNvSpPr/>
      </xdr:nvSpPr>
      <xdr:spPr>
        <a:xfrm>
          <a:off x="9912350" y="64947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113665</xdr:rowOff>
    </xdr:from>
    <xdr:to xmlns:xdr="http://schemas.openxmlformats.org/drawingml/2006/spreadsheetDrawing">
      <xdr:col>50</xdr:col>
      <xdr:colOff>114300</xdr:colOff>
      <xdr:row>38</xdr:row>
      <xdr:rowOff>121920</xdr:rowOff>
    </xdr:to>
    <xdr:cxnSp macro="">
      <xdr:nvCxnSpPr>
        <xdr:cNvPr id="294" name="直線コネクタ 293"/>
        <xdr:cNvCxnSpPr/>
      </xdr:nvCxnSpPr>
      <xdr:spPr>
        <a:xfrm>
          <a:off x="8321675" y="6628765"/>
          <a:ext cx="8413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13335</xdr:rowOff>
    </xdr:from>
    <xdr:to xmlns:xdr="http://schemas.openxmlformats.org/drawingml/2006/spreadsheetDrawing">
      <xdr:col>50</xdr:col>
      <xdr:colOff>165100</xdr:colOff>
      <xdr:row>38</xdr:row>
      <xdr:rowOff>114935</xdr:rowOff>
    </xdr:to>
    <xdr:sp macro="" textlink="">
      <xdr:nvSpPr>
        <xdr:cNvPr id="295" name="フローチャート: 判断 294"/>
        <xdr:cNvSpPr/>
      </xdr:nvSpPr>
      <xdr:spPr>
        <a:xfrm>
          <a:off x="911225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132080</xdr:rowOff>
    </xdr:from>
    <xdr:ext cx="521335" cy="251460"/>
    <xdr:sp macro="" textlink="">
      <xdr:nvSpPr>
        <xdr:cNvPr id="296" name="テキスト ボックス 295"/>
        <xdr:cNvSpPr txBox="1"/>
      </xdr:nvSpPr>
      <xdr:spPr>
        <a:xfrm>
          <a:off x="8905240" y="630428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113665</xdr:rowOff>
    </xdr:from>
    <xdr:to xmlns:xdr="http://schemas.openxmlformats.org/drawingml/2006/spreadsheetDrawing">
      <xdr:col>45</xdr:col>
      <xdr:colOff>177800</xdr:colOff>
      <xdr:row>38</xdr:row>
      <xdr:rowOff>122555</xdr:rowOff>
    </xdr:to>
    <xdr:cxnSp macro="">
      <xdr:nvCxnSpPr>
        <xdr:cNvPr id="297" name="直線コネクタ 296"/>
        <xdr:cNvCxnSpPr/>
      </xdr:nvCxnSpPr>
      <xdr:spPr>
        <a:xfrm flipV="1">
          <a:off x="7470775" y="6628765"/>
          <a:ext cx="8509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18415</xdr:rowOff>
    </xdr:from>
    <xdr:to xmlns:xdr="http://schemas.openxmlformats.org/drawingml/2006/spreadsheetDrawing">
      <xdr:col>46</xdr:col>
      <xdr:colOff>38100</xdr:colOff>
      <xdr:row>38</xdr:row>
      <xdr:rowOff>120650</xdr:rowOff>
    </xdr:to>
    <xdr:sp macro="" textlink="">
      <xdr:nvSpPr>
        <xdr:cNvPr id="298" name="フローチャート: 判断 297"/>
        <xdr:cNvSpPr/>
      </xdr:nvSpPr>
      <xdr:spPr>
        <a:xfrm>
          <a:off x="8270875" y="6533515"/>
          <a:ext cx="920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136525</xdr:rowOff>
    </xdr:from>
    <xdr:ext cx="523875" cy="258445"/>
    <xdr:sp macro="" textlink="">
      <xdr:nvSpPr>
        <xdr:cNvPr id="299" name="テキスト ボックス 298"/>
        <xdr:cNvSpPr txBox="1"/>
      </xdr:nvSpPr>
      <xdr:spPr>
        <a:xfrm>
          <a:off x="8063865" y="63087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121920</xdr:rowOff>
    </xdr:from>
    <xdr:to xmlns:xdr="http://schemas.openxmlformats.org/drawingml/2006/spreadsheetDrawing">
      <xdr:col>41</xdr:col>
      <xdr:colOff>50800</xdr:colOff>
      <xdr:row>38</xdr:row>
      <xdr:rowOff>122555</xdr:rowOff>
    </xdr:to>
    <xdr:cxnSp macro="">
      <xdr:nvCxnSpPr>
        <xdr:cNvPr id="300" name="直線コネクタ 299"/>
        <xdr:cNvCxnSpPr/>
      </xdr:nvCxnSpPr>
      <xdr:spPr>
        <a:xfrm>
          <a:off x="6629400" y="6637020"/>
          <a:ext cx="8413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49530</xdr:rowOff>
    </xdr:from>
    <xdr:to xmlns:xdr="http://schemas.openxmlformats.org/drawingml/2006/spreadsheetDrawing">
      <xdr:col>41</xdr:col>
      <xdr:colOff>101600</xdr:colOff>
      <xdr:row>38</xdr:row>
      <xdr:rowOff>151130</xdr:rowOff>
    </xdr:to>
    <xdr:sp macro="" textlink="">
      <xdr:nvSpPr>
        <xdr:cNvPr id="301" name="フローチャート: 判断 300"/>
        <xdr:cNvSpPr/>
      </xdr:nvSpPr>
      <xdr:spPr>
        <a:xfrm>
          <a:off x="7419975"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167640</xdr:rowOff>
    </xdr:from>
    <xdr:ext cx="523875" cy="250190"/>
    <xdr:sp macro="" textlink="">
      <xdr:nvSpPr>
        <xdr:cNvPr id="302" name="テキスト ボックス 301"/>
        <xdr:cNvSpPr txBox="1"/>
      </xdr:nvSpPr>
      <xdr:spPr>
        <a:xfrm>
          <a:off x="7222490" y="633984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88265</xdr:rowOff>
    </xdr:from>
    <xdr:to xmlns:xdr="http://schemas.openxmlformats.org/drawingml/2006/spreadsheetDrawing">
      <xdr:col>36</xdr:col>
      <xdr:colOff>165100</xdr:colOff>
      <xdr:row>39</xdr:row>
      <xdr:rowOff>18415</xdr:rowOff>
    </xdr:to>
    <xdr:sp macro="" textlink="">
      <xdr:nvSpPr>
        <xdr:cNvPr id="303" name="フローチャート: 判断 302"/>
        <xdr:cNvSpPr/>
      </xdr:nvSpPr>
      <xdr:spPr>
        <a:xfrm>
          <a:off x="65786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9525</xdr:rowOff>
    </xdr:from>
    <xdr:ext cx="521335" cy="248285"/>
    <xdr:sp macro="" textlink="">
      <xdr:nvSpPr>
        <xdr:cNvPr id="304" name="テキスト ボックス 303"/>
        <xdr:cNvSpPr txBox="1"/>
      </xdr:nvSpPr>
      <xdr:spPr>
        <a:xfrm>
          <a:off x="6371590" y="66960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9772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59460" cy="259080"/>
    <xdr:sp macro="" textlink="">
      <xdr:nvSpPr>
        <xdr:cNvPr id="306" name="テキスト ボックス 305"/>
        <xdr:cNvSpPr txBox="1"/>
      </xdr:nvSpPr>
      <xdr:spPr>
        <a:xfrm>
          <a:off x="898207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56920" cy="259080"/>
    <xdr:sp macro="" textlink="">
      <xdr:nvSpPr>
        <xdr:cNvPr id="307" name="テキスト ボックス 306"/>
        <xdr:cNvSpPr txBox="1"/>
      </xdr:nvSpPr>
      <xdr:spPr>
        <a:xfrm>
          <a:off x="81407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6920" cy="259080"/>
    <xdr:sp macro="" textlink="">
      <xdr:nvSpPr>
        <xdr:cNvPr id="308" name="テキスト ボックス 307"/>
        <xdr:cNvSpPr txBox="1"/>
      </xdr:nvSpPr>
      <xdr:spPr>
        <a:xfrm>
          <a:off x="72898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59460" cy="259080"/>
    <xdr:sp macro="" textlink="">
      <xdr:nvSpPr>
        <xdr:cNvPr id="309" name="テキスト ボックス 308"/>
        <xdr:cNvSpPr txBox="1"/>
      </xdr:nvSpPr>
      <xdr:spPr>
        <a:xfrm>
          <a:off x="644842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53975</xdr:rowOff>
    </xdr:from>
    <xdr:to xmlns:xdr="http://schemas.openxmlformats.org/drawingml/2006/spreadsheetDrawing">
      <xdr:col>55</xdr:col>
      <xdr:colOff>50800</xdr:colOff>
      <xdr:row>38</xdr:row>
      <xdr:rowOff>155575</xdr:rowOff>
    </xdr:to>
    <xdr:sp macro="" textlink="">
      <xdr:nvSpPr>
        <xdr:cNvPr id="310" name="楕円 309"/>
        <xdr:cNvSpPr/>
      </xdr:nvSpPr>
      <xdr:spPr>
        <a:xfrm>
          <a:off x="9912350" y="65690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140335</xdr:rowOff>
    </xdr:from>
    <xdr:ext cx="529590" cy="259080"/>
    <xdr:sp macro="" textlink="">
      <xdr:nvSpPr>
        <xdr:cNvPr id="311" name="補助費等該当値テキスト"/>
        <xdr:cNvSpPr txBox="1"/>
      </xdr:nvSpPr>
      <xdr:spPr>
        <a:xfrm>
          <a:off x="10004425" y="64839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71120</xdr:rowOff>
    </xdr:from>
    <xdr:to xmlns:xdr="http://schemas.openxmlformats.org/drawingml/2006/spreadsheetDrawing">
      <xdr:col>50</xdr:col>
      <xdr:colOff>165100</xdr:colOff>
      <xdr:row>39</xdr:row>
      <xdr:rowOff>1270</xdr:rowOff>
    </xdr:to>
    <xdr:sp macro="" textlink="">
      <xdr:nvSpPr>
        <xdr:cNvPr id="312" name="楕円 311"/>
        <xdr:cNvSpPr/>
      </xdr:nvSpPr>
      <xdr:spPr>
        <a:xfrm>
          <a:off x="911225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163830</xdr:rowOff>
    </xdr:from>
    <xdr:ext cx="521335" cy="259080"/>
    <xdr:sp macro="" textlink="">
      <xdr:nvSpPr>
        <xdr:cNvPr id="313" name="テキスト ボックス 312"/>
        <xdr:cNvSpPr txBox="1"/>
      </xdr:nvSpPr>
      <xdr:spPr>
        <a:xfrm>
          <a:off x="8905240" y="66789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63500</xdr:rowOff>
    </xdr:from>
    <xdr:to xmlns:xdr="http://schemas.openxmlformats.org/drawingml/2006/spreadsheetDrawing">
      <xdr:col>46</xdr:col>
      <xdr:colOff>38100</xdr:colOff>
      <xdr:row>38</xdr:row>
      <xdr:rowOff>164465</xdr:rowOff>
    </xdr:to>
    <xdr:sp macro="" textlink="">
      <xdr:nvSpPr>
        <xdr:cNvPr id="314" name="楕円 313"/>
        <xdr:cNvSpPr/>
      </xdr:nvSpPr>
      <xdr:spPr>
        <a:xfrm>
          <a:off x="8270875" y="6578600"/>
          <a:ext cx="9207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155575</xdr:rowOff>
    </xdr:from>
    <xdr:ext cx="523875" cy="250825"/>
    <xdr:sp macro="" textlink="">
      <xdr:nvSpPr>
        <xdr:cNvPr id="315" name="テキスト ボックス 314"/>
        <xdr:cNvSpPr txBox="1"/>
      </xdr:nvSpPr>
      <xdr:spPr>
        <a:xfrm>
          <a:off x="8063865" y="667067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71755</xdr:rowOff>
    </xdr:from>
    <xdr:to xmlns:xdr="http://schemas.openxmlformats.org/drawingml/2006/spreadsheetDrawing">
      <xdr:col>41</xdr:col>
      <xdr:colOff>101600</xdr:colOff>
      <xdr:row>39</xdr:row>
      <xdr:rowOff>1905</xdr:rowOff>
    </xdr:to>
    <xdr:sp macro="" textlink="">
      <xdr:nvSpPr>
        <xdr:cNvPr id="316" name="楕円 315"/>
        <xdr:cNvSpPr/>
      </xdr:nvSpPr>
      <xdr:spPr>
        <a:xfrm>
          <a:off x="7419975"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164465</xdr:rowOff>
    </xdr:from>
    <xdr:ext cx="523875" cy="259080"/>
    <xdr:sp macro="" textlink="">
      <xdr:nvSpPr>
        <xdr:cNvPr id="317" name="テキスト ボックス 316"/>
        <xdr:cNvSpPr txBox="1"/>
      </xdr:nvSpPr>
      <xdr:spPr>
        <a:xfrm>
          <a:off x="7222490" y="66795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71120</xdr:rowOff>
    </xdr:from>
    <xdr:to xmlns:xdr="http://schemas.openxmlformats.org/drawingml/2006/spreadsheetDrawing">
      <xdr:col>36</xdr:col>
      <xdr:colOff>165100</xdr:colOff>
      <xdr:row>39</xdr:row>
      <xdr:rowOff>1270</xdr:rowOff>
    </xdr:to>
    <xdr:sp macro="" textlink="">
      <xdr:nvSpPr>
        <xdr:cNvPr id="318" name="楕円 317"/>
        <xdr:cNvSpPr/>
      </xdr:nvSpPr>
      <xdr:spPr>
        <a:xfrm>
          <a:off x="65786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17780</xdr:rowOff>
    </xdr:from>
    <xdr:ext cx="521335" cy="251460"/>
    <xdr:sp macro="" textlink="">
      <xdr:nvSpPr>
        <xdr:cNvPr id="319" name="テキスト ボックス 318"/>
        <xdr:cNvSpPr txBox="1"/>
      </xdr:nvSpPr>
      <xdr:spPr>
        <a:xfrm>
          <a:off x="6371590" y="636143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280150" y="7429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397625"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397625"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3660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3660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45185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45185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280150" y="8255000"/>
          <a:ext cx="44481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6550" cy="217170"/>
    <xdr:sp macro="" textlink="">
      <xdr:nvSpPr>
        <xdr:cNvPr id="328" name="テキスト ボックス 327"/>
        <xdr:cNvSpPr txBox="1"/>
      </xdr:nvSpPr>
      <xdr:spPr>
        <a:xfrm>
          <a:off x="624205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280150" y="10541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0" name="直線コネクタ 329"/>
        <xdr:cNvCxnSpPr/>
      </xdr:nvCxnSpPr>
      <xdr:spPr>
        <a:xfrm>
          <a:off x="6280150" y="1021461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8125" cy="259080"/>
    <xdr:sp macro="" textlink="">
      <xdr:nvSpPr>
        <xdr:cNvPr id="331" name="テキスト ボックス 330"/>
        <xdr:cNvSpPr txBox="1"/>
      </xdr:nvSpPr>
      <xdr:spPr>
        <a:xfrm>
          <a:off x="6040755" y="10072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2" name="直線コネクタ 331"/>
        <xdr:cNvCxnSpPr/>
      </xdr:nvCxnSpPr>
      <xdr:spPr>
        <a:xfrm>
          <a:off x="6280150" y="988758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82295" cy="250825"/>
    <xdr:sp macro="" textlink="">
      <xdr:nvSpPr>
        <xdr:cNvPr id="333" name="テキスト ボックス 332"/>
        <xdr:cNvSpPr txBox="1"/>
      </xdr:nvSpPr>
      <xdr:spPr>
        <a:xfrm>
          <a:off x="5713095" y="9745345"/>
          <a:ext cx="582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4" name="直線コネクタ 333"/>
        <xdr:cNvCxnSpPr/>
      </xdr:nvCxnSpPr>
      <xdr:spPr>
        <a:xfrm>
          <a:off x="6280150" y="956183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2295" cy="259080"/>
    <xdr:sp macro="" textlink="">
      <xdr:nvSpPr>
        <xdr:cNvPr id="335" name="テキスト ボックス 334"/>
        <xdr:cNvSpPr txBox="1"/>
      </xdr:nvSpPr>
      <xdr:spPr>
        <a:xfrm>
          <a:off x="5713095" y="9418955"/>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6" name="直線コネクタ 335"/>
        <xdr:cNvCxnSpPr/>
      </xdr:nvCxnSpPr>
      <xdr:spPr>
        <a:xfrm>
          <a:off x="6280150" y="923480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2295" cy="251460"/>
    <xdr:sp macro="" textlink="">
      <xdr:nvSpPr>
        <xdr:cNvPr id="337" name="テキスト ボックス 336"/>
        <xdr:cNvSpPr txBox="1"/>
      </xdr:nvSpPr>
      <xdr:spPr>
        <a:xfrm>
          <a:off x="5713095" y="9093200"/>
          <a:ext cx="582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8" name="直線コネクタ 337"/>
        <xdr:cNvCxnSpPr/>
      </xdr:nvCxnSpPr>
      <xdr:spPr>
        <a:xfrm>
          <a:off x="6280150" y="890841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2295" cy="258445"/>
    <xdr:sp macro="" textlink="">
      <xdr:nvSpPr>
        <xdr:cNvPr id="339" name="テキスト ボックス 338"/>
        <xdr:cNvSpPr txBox="1"/>
      </xdr:nvSpPr>
      <xdr:spPr>
        <a:xfrm>
          <a:off x="5713095" y="8766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0" name="直線コネクタ 339"/>
        <xdr:cNvCxnSpPr/>
      </xdr:nvCxnSpPr>
      <xdr:spPr>
        <a:xfrm>
          <a:off x="6280150" y="858139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72465" cy="259080"/>
    <xdr:sp macro="" textlink="">
      <xdr:nvSpPr>
        <xdr:cNvPr id="341" name="テキスト ボックス 340"/>
        <xdr:cNvSpPr txBox="1"/>
      </xdr:nvSpPr>
      <xdr:spPr>
        <a:xfrm>
          <a:off x="5622925" y="8439150"/>
          <a:ext cx="672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280150" y="8255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2465" cy="248920"/>
    <xdr:sp macro="" textlink="">
      <xdr:nvSpPr>
        <xdr:cNvPr id="343" name="テキスト ボックス 342"/>
        <xdr:cNvSpPr txBox="1"/>
      </xdr:nvSpPr>
      <xdr:spPr>
        <a:xfrm>
          <a:off x="5622925" y="8112760"/>
          <a:ext cx="6724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280150" y="8255000"/>
          <a:ext cx="44481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50</xdr:row>
      <xdr:rowOff>46355</xdr:rowOff>
    </xdr:from>
    <xdr:to xmlns:xdr="http://schemas.openxmlformats.org/drawingml/2006/spreadsheetDrawing">
      <xdr:col>54</xdr:col>
      <xdr:colOff>180975</xdr:colOff>
      <xdr:row>59</xdr:row>
      <xdr:rowOff>64135</xdr:rowOff>
    </xdr:to>
    <xdr:cxnSp macro="">
      <xdr:nvCxnSpPr>
        <xdr:cNvPr id="345" name="直線コネクタ 344"/>
        <xdr:cNvCxnSpPr/>
      </xdr:nvCxnSpPr>
      <xdr:spPr>
        <a:xfrm flipV="1">
          <a:off x="9953625" y="8618855"/>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67945</xdr:rowOff>
    </xdr:from>
    <xdr:ext cx="529590" cy="258445"/>
    <xdr:sp macro="" textlink="">
      <xdr:nvSpPr>
        <xdr:cNvPr id="346" name="普通建設事業費最小値テキスト"/>
        <xdr:cNvSpPr txBox="1"/>
      </xdr:nvSpPr>
      <xdr:spPr>
        <a:xfrm>
          <a:off x="10004425" y="101834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64135</xdr:rowOff>
    </xdr:from>
    <xdr:to xmlns:xdr="http://schemas.openxmlformats.org/drawingml/2006/spreadsheetDrawing">
      <xdr:col>55</xdr:col>
      <xdr:colOff>88900</xdr:colOff>
      <xdr:row>59</xdr:row>
      <xdr:rowOff>64135</xdr:rowOff>
    </xdr:to>
    <xdr:cxnSp macro="">
      <xdr:nvCxnSpPr>
        <xdr:cNvPr id="347" name="直線コネクタ 346"/>
        <xdr:cNvCxnSpPr/>
      </xdr:nvCxnSpPr>
      <xdr:spPr>
        <a:xfrm>
          <a:off x="9874250" y="1017968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164465</xdr:rowOff>
    </xdr:from>
    <xdr:ext cx="593725" cy="259080"/>
    <xdr:sp macro="" textlink="">
      <xdr:nvSpPr>
        <xdr:cNvPr id="348" name="普通建設事業費最大値テキスト"/>
        <xdr:cNvSpPr txBox="1"/>
      </xdr:nvSpPr>
      <xdr:spPr>
        <a:xfrm>
          <a:off x="10004425" y="83940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46355</xdr:rowOff>
    </xdr:from>
    <xdr:to xmlns:xdr="http://schemas.openxmlformats.org/drawingml/2006/spreadsheetDrawing">
      <xdr:col>55</xdr:col>
      <xdr:colOff>88900</xdr:colOff>
      <xdr:row>50</xdr:row>
      <xdr:rowOff>46355</xdr:rowOff>
    </xdr:to>
    <xdr:cxnSp macro="">
      <xdr:nvCxnSpPr>
        <xdr:cNvPr id="349" name="直線コネクタ 348"/>
        <xdr:cNvCxnSpPr/>
      </xdr:nvCxnSpPr>
      <xdr:spPr>
        <a:xfrm>
          <a:off x="9874250" y="861885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125095</xdr:rowOff>
    </xdr:from>
    <xdr:to xmlns:xdr="http://schemas.openxmlformats.org/drawingml/2006/spreadsheetDrawing">
      <xdr:col>55</xdr:col>
      <xdr:colOff>0</xdr:colOff>
      <xdr:row>59</xdr:row>
      <xdr:rowOff>6985</xdr:rowOff>
    </xdr:to>
    <xdr:cxnSp macro="">
      <xdr:nvCxnSpPr>
        <xdr:cNvPr id="350" name="直線コネクタ 349"/>
        <xdr:cNvCxnSpPr/>
      </xdr:nvCxnSpPr>
      <xdr:spPr>
        <a:xfrm>
          <a:off x="9163050" y="10069195"/>
          <a:ext cx="7905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85090</xdr:rowOff>
    </xdr:from>
    <xdr:ext cx="529590" cy="259080"/>
    <xdr:sp macro="" textlink="">
      <xdr:nvSpPr>
        <xdr:cNvPr id="351" name="普通建設事業費平均値テキスト"/>
        <xdr:cNvSpPr txBox="1"/>
      </xdr:nvSpPr>
      <xdr:spPr>
        <a:xfrm>
          <a:off x="10004425" y="985774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62230</xdr:rowOff>
    </xdr:from>
    <xdr:to xmlns:xdr="http://schemas.openxmlformats.org/drawingml/2006/spreadsheetDrawing">
      <xdr:col>55</xdr:col>
      <xdr:colOff>50800</xdr:colOff>
      <xdr:row>58</xdr:row>
      <xdr:rowOff>163830</xdr:rowOff>
    </xdr:to>
    <xdr:sp macro="" textlink="">
      <xdr:nvSpPr>
        <xdr:cNvPr id="352" name="フローチャート: 判断 351"/>
        <xdr:cNvSpPr/>
      </xdr:nvSpPr>
      <xdr:spPr>
        <a:xfrm>
          <a:off x="9912350" y="100063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125095</xdr:rowOff>
    </xdr:from>
    <xdr:to xmlns:xdr="http://schemas.openxmlformats.org/drawingml/2006/spreadsheetDrawing">
      <xdr:col>50</xdr:col>
      <xdr:colOff>114300</xdr:colOff>
      <xdr:row>58</xdr:row>
      <xdr:rowOff>144780</xdr:rowOff>
    </xdr:to>
    <xdr:cxnSp macro="">
      <xdr:nvCxnSpPr>
        <xdr:cNvPr id="353" name="直線コネクタ 352"/>
        <xdr:cNvCxnSpPr/>
      </xdr:nvCxnSpPr>
      <xdr:spPr>
        <a:xfrm flipV="1">
          <a:off x="8321675" y="10069195"/>
          <a:ext cx="8413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57785</xdr:rowOff>
    </xdr:from>
    <xdr:to xmlns:xdr="http://schemas.openxmlformats.org/drawingml/2006/spreadsheetDrawing">
      <xdr:col>50</xdr:col>
      <xdr:colOff>165100</xdr:colOff>
      <xdr:row>58</xdr:row>
      <xdr:rowOff>159385</xdr:rowOff>
    </xdr:to>
    <xdr:sp macro="" textlink="">
      <xdr:nvSpPr>
        <xdr:cNvPr id="354" name="フローチャート: 判断 353"/>
        <xdr:cNvSpPr/>
      </xdr:nvSpPr>
      <xdr:spPr>
        <a:xfrm>
          <a:off x="911225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4445</xdr:rowOff>
    </xdr:from>
    <xdr:ext cx="521335" cy="259080"/>
    <xdr:sp macro="" textlink="">
      <xdr:nvSpPr>
        <xdr:cNvPr id="355" name="テキスト ボックス 354"/>
        <xdr:cNvSpPr txBox="1"/>
      </xdr:nvSpPr>
      <xdr:spPr>
        <a:xfrm>
          <a:off x="8905240" y="97770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144780</xdr:rowOff>
    </xdr:from>
    <xdr:to xmlns:xdr="http://schemas.openxmlformats.org/drawingml/2006/spreadsheetDrawing">
      <xdr:col>45</xdr:col>
      <xdr:colOff>177800</xdr:colOff>
      <xdr:row>59</xdr:row>
      <xdr:rowOff>3175</xdr:rowOff>
    </xdr:to>
    <xdr:cxnSp macro="">
      <xdr:nvCxnSpPr>
        <xdr:cNvPr id="356" name="直線コネクタ 355"/>
        <xdr:cNvCxnSpPr/>
      </xdr:nvCxnSpPr>
      <xdr:spPr>
        <a:xfrm flipV="1">
          <a:off x="7470775" y="10088880"/>
          <a:ext cx="8509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31750</xdr:rowOff>
    </xdr:from>
    <xdr:to xmlns:xdr="http://schemas.openxmlformats.org/drawingml/2006/spreadsheetDrawing">
      <xdr:col>46</xdr:col>
      <xdr:colOff>38100</xdr:colOff>
      <xdr:row>58</xdr:row>
      <xdr:rowOff>133350</xdr:rowOff>
    </xdr:to>
    <xdr:sp macro="" textlink="">
      <xdr:nvSpPr>
        <xdr:cNvPr id="357" name="フローチャート: 判断 356"/>
        <xdr:cNvSpPr/>
      </xdr:nvSpPr>
      <xdr:spPr>
        <a:xfrm>
          <a:off x="8270875" y="99758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149860</xdr:rowOff>
    </xdr:from>
    <xdr:ext cx="588010" cy="259080"/>
    <xdr:sp macro="" textlink="">
      <xdr:nvSpPr>
        <xdr:cNvPr id="358" name="テキスト ボックス 357"/>
        <xdr:cNvSpPr txBox="1"/>
      </xdr:nvSpPr>
      <xdr:spPr>
        <a:xfrm>
          <a:off x="8031480" y="97510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60325</xdr:rowOff>
    </xdr:from>
    <xdr:to xmlns:xdr="http://schemas.openxmlformats.org/drawingml/2006/spreadsheetDrawing">
      <xdr:col>41</xdr:col>
      <xdr:colOff>50800</xdr:colOff>
      <xdr:row>59</xdr:row>
      <xdr:rowOff>3175</xdr:rowOff>
    </xdr:to>
    <xdr:cxnSp macro="">
      <xdr:nvCxnSpPr>
        <xdr:cNvPr id="359" name="直線コネクタ 358"/>
        <xdr:cNvCxnSpPr/>
      </xdr:nvCxnSpPr>
      <xdr:spPr>
        <a:xfrm>
          <a:off x="6629400" y="10004425"/>
          <a:ext cx="8413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106045</xdr:rowOff>
    </xdr:from>
    <xdr:to xmlns:xdr="http://schemas.openxmlformats.org/drawingml/2006/spreadsheetDrawing">
      <xdr:col>41</xdr:col>
      <xdr:colOff>101600</xdr:colOff>
      <xdr:row>59</xdr:row>
      <xdr:rowOff>36195</xdr:rowOff>
    </xdr:to>
    <xdr:sp macro="" textlink="">
      <xdr:nvSpPr>
        <xdr:cNvPr id="360" name="フローチャート: 判断 359"/>
        <xdr:cNvSpPr/>
      </xdr:nvSpPr>
      <xdr:spPr>
        <a:xfrm>
          <a:off x="7419975"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52705</xdr:rowOff>
    </xdr:from>
    <xdr:ext cx="523875" cy="250825"/>
    <xdr:sp macro="" textlink="">
      <xdr:nvSpPr>
        <xdr:cNvPr id="361" name="テキスト ボックス 360"/>
        <xdr:cNvSpPr txBox="1"/>
      </xdr:nvSpPr>
      <xdr:spPr>
        <a:xfrm>
          <a:off x="7222490" y="982535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132715</xdr:rowOff>
    </xdr:from>
    <xdr:to xmlns:xdr="http://schemas.openxmlformats.org/drawingml/2006/spreadsheetDrawing">
      <xdr:col>36</xdr:col>
      <xdr:colOff>165100</xdr:colOff>
      <xdr:row>59</xdr:row>
      <xdr:rowOff>63500</xdr:rowOff>
    </xdr:to>
    <xdr:sp macro="" textlink="">
      <xdr:nvSpPr>
        <xdr:cNvPr id="362" name="フローチャート: 判断 361"/>
        <xdr:cNvSpPr/>
      </xdr:nvSpPr>
      <xdr:spPr>
        <a:xfrm>
          <a:off x="6578600" y="10076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53975</xdr:rowOff>
    </xdr:from>
    <xdr:ext cx="521335" cy="249555"/>
    <xdr:sp macro="" textlink="">
      <xdr:nvSpPr>
        <xdr:cNvPr id="363" name="テキスト ボックス 362"/>
        <xdr:cNvSpPr txBox="1"/>
      </xdr:nvSpPr>
      <xdr:spPr>
        <a:xfrm>
          <a:off x="6371590" y="1016952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9772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59460" cy="259080"/>
    <xdr:sp macro="" textlink="">
      <xdr:nvSpPr>
        <xdr:cNvPr id="365" name="テキスト ボックス 364"/>
        <xdr:cNvSpPr txBox="1"/>
      </xdr:nvSpPr>
      <xdr:spPr>
        <a:xfrm>
          <a:off x="898207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56920" cy="259080"/>
    <xdr:sp macro="" textlink="">
      <xdr:nvSpPr>
        <xdr:cNvPr id="366" name="テキスト ボックス 365"/>
        <xdr:cNvSpPr txBox="1"/>
      </xdr:nvSpPr>
      <xdr:spPr>
        <a:xfrm>
          <a:off x="81407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6920" cy="259080"/>
    <xdr:sp macro="" textlink="">
      <xdr:nvSpPr>
        <xdr:cNvPr id="367" name="テキスト ボックス 366"/>
        <xdr:cNvSpPr txBox="1"/>
      </xdr:nvSpPr>
      <xdr:spPr>
        <a:xfrm>
          <a:off x="72898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59460" cy="259080"/>
    <xdr:sp macro="" textlink="">
      <xdr:nvSpPr>
        <xdr:cNvPr id="368" name="テキスト ボックス 367"/>
        <xdr:cNvSpPr txBox="1"/>
      </xdr:nvSpPr>
      <xdr:spPr>
        <a:xfrm>
          <a:off x="644842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127635</xdr:rowOff>
    </xdr:from>
    <xdr:to xmlns:xdr="http://schemas.openxmlformats.org/drawingml/2006/spreadsheetDrawing">
      <xdr:col>55</xdr:col>
      <xdr:colOff>50800</xdr:colOff>
      <xdr:row>59</xdr:row>
      <xdr:rowOff>57785</xdr:rowOff>
    </xdr:to>
    <xdr:sp macro="" textlink="">
      <xdr:nvSpPr>
        <xdr:cNvPr id="369" name="楕円 368"/>
        <xdr:cNvSpPr/>
      </xdr:nvSpPr>
      <xdr:spPr>
        <a:xfrm>
          <a:off x="9912350" y="100717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42545</xdr:rowOff>
    </xdr:from>
    <xdr:ext cx="529590" cy="249555"/>
    <xdr:sp macro="" textlink="">
      <xdr:nvSpPr>
        <xdr:cNvPr id="370" name="普通建設事業費該当値テキスト"/>
        <xdr:cNvSpPr txBox="1"/>
      </xdr:nvSpPr>
      <xdr:spPr>
        <a:xfrm>
          <a:off x="10004425" y="998664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74930</xdr:rowOff>
    </xdr:from>
    <xdr:to xmlns:xdr="http://schemas.openxmlformats.org/drawingml/2006/spreadsheetDrawing">
      <xdr:col>50</xdr:col>
      <xdr:colOff>165100</xdr:colOff>
      <xdr:row>59</xdr:row>
      <xdr:rowOff>4445</xdr:rowOff>
    </xdr:to>
    <xdr:sp macro="" textlink="">
      <xdr:nvSpPr>
        <xdr:cNvPr id="371" name="楕円 370"/>
        <xdr:cNvSpPr/>
      </xdr:nvSpPr>
      <xdr:spPr>
        <a:xfrm>
          <a:off x="911225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167005</xdr:rowOff>
    </xdr:from>
    <xdr:ext cx="521335" cy="250825"/>
    <xdr:sp macro="" textlink="">
      <xdr:nvSpPr>
        <xdr:cNvPr id="372" name="テキスト ボックス 371"/>
        <xdr:cNvSpPr txBox="1"/>
      </xdr:nvSpPr>
      <xdr:spPr>
        <a:xfrm>
          <a:off x="8905240" y="1011110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93980</xdr:rowOff>
    </xdr:from>
    <xdr:to xmlns:xdr="http://schemas.openxmlformats.org/drawingml/2006/spreadsheetDrawing">
      <xdr:col>46</xdr:col>
      <xdr:colOff>38100</xdr:colOff>
      <xdr:row>59</xdr:row>
      <xdr:rowOff>24130</xdr:rowOff>
    </xdr:to>
    <xdr:sp macro="" textlink="">
      <xdr:nvSpPr>
        <xdr:cNvPr id="373" name="楕円 372"/>
        <xdr:cNvSpPr/>
      </xdr:nvSpPr>
      <xdr:spPr>
        <a:xfrm>
          <a:off x="8270875" y="100380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15240</xdr:rowOff>
    </xdr:from>
    <xdr:ext cx="523875" cy="259080"/>
    <xdr:sp macro="" textlink="">
      <xdr:nvSpPr>
        <xdr:cNvPr id="374" name="テキスト ボックス 373"/>
        <xdr:cNvSpPr txBox="1"/>
      </xdr:nvSpPr>
      <xdr:spPr>
        <a:xfrm>
          <a:off x="8063865" y="101307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123825</xdr:rowOff>
    </xdr:from>
    <xdr:to xmlns:xdr="http://schemas.openxmlformats.org/drawingml/2006/spreadsheetDrawing">
      <xdr:col>41</xdr:col>
      <xdr:colOff>101600</xdr:colOff>
      <xdr:row>59</xdr:row>
      <xdr:rowOff>53975</xdr:rowOff>
    </xdr:to>
    <xdr:sp macro="" textlink="">
      <xdr:nvSpPr>
        <xdr:cNvPr id="375" name="楕円 374"/>
        <xdr:cNvSpPr/>
      </xdr:nvSpPr>
      <xdr:spPr>
        <a:xfrm>
          <a:off x="7419975"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45720</xdr:rowOff>
    </xdr:from>
    <xdr:ext cx="523875" cy="259080"/>
    <xdr:sp macro="" textlink="">
      <xdr:nvSpPr>
        <xdr:cNvPr id="376" name="テキスト ボックス 375"/>
        <xdr:cNvSpPr txBox="1"/>
      </xdr:nvSpPr>
      <xdr:spPr>
        <a:xfrm>
          <a:off x="7222490" y="101612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9525</xdr:rowOff>
    </xdr:from>
    <xdr:to xmlns:xdr="http://schemas.openxmlformats.org/drawingml/2006/spreadsheetDrawing">
      <xdr:col>36</xdr:col>
      <xdr:colOff>165100</xdr:colOff>
      <xdr:row>58</xdr:row>
      <xdr:rowOff>111125</xdr:rowOff>
    </xdr:to>
    <xdr:sp macro="" textlink="">
      <xdr:nvSpPr>
        <xdr:cNvPr id="377" name="楕円 376"/>
        <xdr:cNvSpPr/>
      </xdr:nvSpPr>
      <xdr:spPr>
        <a:xfrm>
          <a:off x="65786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127635</xdr:rowOff>
    </xdr:from>
    <xdr:ext cx="585470" cy="259080"/>
    <xdr:sp macro="" textlink="">
      <xdr:nvSpPr>
        <xdr:cNvPr id="378" name="テキスト ボックス 377"/>
        <xdr:cNvSpPr txBox="1"/>
      </xdr:nvSpPr>
      <xdr:spPr>
        <a:xfrm>
          <a:off x="6339205" y="972883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280150" y="10858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397625"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397625"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36600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36600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45185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45185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280150" y="11684000"/>
          <a:ext cx="44481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6550" cy="217170"/>
    <xdr:sp macro="" textlink="">
      <xdr:nvSpPr>
        <xdr:cNvPr id="387" name="テキスト ボックス 386"/>
        <xdr:cNvSpPr txBox="1"/>
      </xdr:nvSpPr>
      <xdr:spPr>
        <a:xfrm>
          <a:off x="624205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280150" y="1397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280150" y="1364361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8125" cy="259080"/>
    <xdr:sp macro="" textlink="">
      <xdr:nvSpPr>
        <xdr:cNvPr id="390" name="テキスト ボックス 389"/>
        <xdr:cNvSpPr txBox="1"/>
      </xdr:nvSpPr>
      <xdr:spPr>
        <a:xfrm>
          <a:off x="6040755" y="13501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280150" y="1331658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82295" cy="250825"/>
    <xdr:sp macro="" textlink="">
      <xdr:nvSpPr>
        <xdr:cNvPr id="392" name="テキスト ボックス 391"/>
        <xdr:cNvSpPr txBox="1"/>
      </xdr:nvSpPr>
      <xdr:spPr>
        <a:xfrm>
          <a:off x="5713095" y="13174345"/>
          <a:ext cx="582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280150" y="1299083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82295" cy="259080"/>
    <xdr:sp macro="" textlink="">
      <xdr:nvSpPr>
        <xdr:cNvPr id="394" name="テキスト ボックス 393"/>
        <xdr:cNvSpPr txBox="1"/>
      </xdr:nvSpPr>
      <xdr:spPr>
        <a:xfrm>
          <a:off x="5713095" y="12847955"/>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280150" y="1266380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82295" cy="251460"/>
    <xdr:sp macro="" textlink="">
      <xdr:nvSpPr>
        <xdr:cNvPr id="396" name="テキスト ボックス 395"/>
        <xdr:cNvSpPr txBox="1"/>
      </xdr:nvSpPr>
      <xdr:spPr>
        <a:xfrm>
          <a:off x="5713095" y="12522200"/>
          <a:ext cx="582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280150" y="1233741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2295" cy="258445"/>
    <xdr:sp macro="" textlink="">
      <xdr:nvSpPr>
        <xdr:cNvPr id="398" name="テキスト ボックス 397"/>
        <xdr:cNvSpPr txBox="1"/>
      </xdr:nvSpPr>
      <xdr:spPr>
        <a:xfrm>
          <a:off x="5713095" y="12195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280150" y="1201039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72465" cy="259080"/>
    <xdr:sp macro="" textlink="">
      <xdr:nvSpPr>
        <xdr:cNvPr id="400" name="テキスト ボックス 399"/>
        <xdr:cNvSpPr txBox="1"/>
      </xdr:nvSpPr>
      <xdr:spPr>
        <a:xfrm>
          <a:off x="5622925" y="11868150"/>
          <a:ext cx="672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280150" y="1168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72465" cy="248920"/>
    <xdr:sp macro="" textlink="">
      <xdr:nvSpPr>
        <xdr:cNvPr id="402" name="テキスト ボックス 401"/>
        <xdr:cNvSpPr txBox="1"/>
      </xdr:nvSpPr>
      <xdr:spPr>
        <a:xfrm>
          <a:off x="5622925" y="11541760"/>
          <a:ext cx="6724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280150" y="11684000"/>
          <a:ext cx="44481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71</xdr:row>
      <xdr:rowOff>39370</xdr:rowOff>
    </xdr:from>
    <xdr:to xmlns:xdr="http://schemas.openxmlformats.org/drawingml/2006/spreadsheetDrawing">
      <xdr:col>54</xdr:col>
      <xdr:colOff>180975</xdr:colOff>
      <xdr:row>79</xdr:row>
      <xdr:rowOff>99060</xdr:rowOff>
    </xdr:to>
    <xdr:cxnSp macro="">
      <xdr:nvCxnSpPr>
        <xdr:cNvPr id="404" name="直線コネクタ 403"/>
        <xdr:cNvCxnSpPr/>
      </xdr:nvCxnSpPr>
      <xdr:spPr>
        <a:xfrm flipV="1">
          <a:off x="9953625" y="1221232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4475" cy="259080"/>
    <xdr:sp macro="" textlink="">
      <xdr:nvSpPr>
        <xdr:cNvPr id="405" name="普通建設事業費 （ うち新規整備　）最小値テキスト"/>
        <xdr:cNvSpPr txBox="1"/>
      </xdr:nvSpPr>
      <xdr:spPr>
        <a:xfrm>
          <a:off x="10004425" y="136474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6" name="直線コネクタ 405"/>
        <xdr:cNvCxnSpPr/>
      </xdr:nvCxnSpPr>
      <xdr:spPr>
        <a:xfrm>
          <a:off x="9874250" y="136436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157480</xdr:rowOff>
    </xdr:from>
    <xdr:ext cx="593725" cy="248920"/>
    <xdr:sp macro="" textlink="">
      <xdr:nvSpPr>
        <xdr:cNvPr id="407" name="普通建設事業費 （ うち新規整備　）最大値テキスト"/>
        <xdr:cNvSpPr txBox="1"/>
      </xdr:nvSpPr>
      <xdr:spPr>
        <a:xfrm>
          <a:off x="10004425" y="1198753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39370</xdr:rowOff>
    </xdr:from>
    <xdr:to xmlns:xdr="http://schemas.openxmlformats.org/drawingml/2006/spreadsheetDrawing">
      <xdr:col>55</xdr:col>
      <xdr:colOff>88900</xdr:colOff>
      <xdr:row>71</xdr:row>
      <xdr:rowOff>39370</xdr:rowOff>
    </xdr:to>
    <xdr:cxnSp macro="">
      <xdr:nvCxnSpPr>
        <xdr:cNvPr id="408" name="直線コネクタ 407"/>
        <xdr:cNvCxnSpPr/>
      </xdr:nvCxnSpPr>
      <xdr:spPr>
        <a:xfrm>
          <a:off x="9874250" y="1221232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87630</xdr:rowOff>
    </xdr:from>
    <xdr:to xmlns:xdr="http://schemas.openxmlformats.org/drawingml/2006/spreadsheetDrawing">
      <xdr:col>55</xdr:col>
      <xdr:colOff>0</xdr:colOff>
      <xdr:row>79</xdr:row>
      <xdr:rowOff>94615</xdr:rowOff>
    </xdr:to>
    <xdr:cxnSp macro="">
      <xdr:nvCxnSpPr>
        <xdr:cNvPr id="409" name="直線コネクタ 408"/>
        <xdr:cNvCxnSpPr/>
      </xdr:nvCxnSpPr>
      <xdr:spPr>
        <a:xfrm flipV="1">
          <a:off x="9163050" y="13632180"/>
          <a:ext cx="7905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167640</xdr:rowOff>
    </xdr:from>
    <xdr:ext cx="529590" cy="250190"/>
    <xdr:sp macro="" textlink="">
      <xdr:nvSpPr>
        <xdr:cNvPr id="410" name="普通建設事業費 （ うち新規整備　）平均値テキスト"/>
        <xdr:cNvSpPr txBox="1"/>
      </xdr:nvSpPr>
      <xdr:spPr>
        <a:xfrm>
          <a:off x="10004425" y="13369290"/>
          <a:ext cx="5295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144780</xdr:rowOff>
    </xdr:from>
    <xdr:to xmlns:xdr="http://schemas.openxmlformats.org/drawingml/2006/spreadsheetDrawing">
      <xdr:col>55</xdr:col>
      <xdr:colOff>50800</xdr:colOff>
      <xdr:row>79</xdr:row>
      <xdr:rowOff>74930</xdr:rowOff>
    </xdr:to>
    <xdr:sp macro="" textlink="">
      <xdr:nvSpPr>
        <xdr:cNvPr id="411" name="フローチャート: 判断 410"/>
        <xdr:cNvSpPr/>
      </xdr:nvSpPr>
      <xdr:spPr>
        <a:xfrm>
          <a:off x="9912350" y="135178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94615</xdr:rowOff>
    </xdr:from>
    <xdr:to xmlns:xdr="http://schemas.openxmlformats.org/drawingml/2006/spreadsheetDrawing">
      <xdr:col>50</xdr:col>
      <xdr:colOff>114300</xdr:colOff>
      <xdr:row>79</xdr:row>
      <xdr:rowOff>96520</xdr:rowOff>
    </xdr:to>
    <xdr:cxnSp macro="">
      <xdr:nvCxnSpPr>
        <xdr:cNvPr id="412" name="直線コネクタ 411"/>
        <xdr:cNvCxnSpPr/>
      </xdr:nvCxnSpPr>
      <xdr:spPr>
        <a:xfrm flipV="1">
          <a:off x="8321675" y="13639165"/>
          <a:ext cx="8413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137160</xdr:rowOff>
    </xdr:from>
    <xdr:to xmlns:xdr="http://schemas.openxmlformats.org/drawingml/2006/spreadsheetDrawing">
      <xdr:col>50</xdr:col>
      <xdr:colOff>165100</xdr:colOff>
      <xdr:row>79</xdr:row>
      <xdr:rowOff>67310</xdr:rowOff>
    </xdr:to>
    <xdr:sp macro="" textlink="">
      <xdr:nvSpPr>
        <xdr:cNvPr id="413" name="フローチャート: 判断 412"/>
        <xdr:cNvSpPr/>
      </xdr:nvSpPr>
      <xdr:spPr>
        <a:xfrm>
          <a:off x="9112250" y="135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83820</xdr:rowOff>
    </xdr:from>
    <xdr:ext cx="521335" cy="259080"/>
    <xdr:sp macro="" textlink="">
      <xdr:nvSpPr>
        <xdr:cNvPr id="414" name="テキスト ボックス 413"/>
        <xdr:cNvSpPr txBox="1"/>
      </xdr:nvSpPr>
      <xdr:spPr>
        <a:xfrm>
          <a:off x="8905240" y="132854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85090</xdr:rowOff>
    </xdr:from>
    <xdr:to xmlns:xdr="http://schemas.openxmlformats.org/drawingml/2006/spreadsheetDrawing">
      <xdr:col>45</xdr:col>
      <xdr:colOff>177800</xdr:colOff>
      <xdr:row>79</xdr:row>
      <xdr:rowOff>96520</xdr:rowOff>
    </xdr:to>
    <xdr:cxnSp macro="">
      <xdr:nvCxnSpPr>
        <xdr:cNvPr id="415" name="直線コネクタ 414"/>
        <xdr:cNvCxnSpPr/>
      </xdr:nvCxnSpPr>
      <xdr:spPr>
        <a:xfrm>
          <a:off x="7470775" y="13629640"/>
          <a:ext cx="8509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120650</xdr:rowOff>
    </xdr:from>
    <xdr:to xmlns:xdr="http://schemas.openxmlformats.org/drawingml/2006/spreadsheetDrawing">
      <xdr:col>46</xdr:col>
      <xdr:colOff>38100</xdr:colOff>
      <xdr:row>79</xdr:row>
      <xdr:rowOff>50165</xdr:rowOff>
    </xdr:to>
    <xdr:sp macro="" textlink="">
      <xdr:nvSpPr>
        <xdr:cNvPr id="416" name="フローチャート: 判断 415"/>
        <xdr:cNvSpPr/>
      </xdr:nvSpPr>
      <xdr:spPr>
        <a:xfrm>
          <a:off x="8270875" y="13493750"/>
          <a:ext cx="9207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66675</xdr:rowOff>
    </xdr:from>
    <xdr:ext cx="523875" cy="248285"/>
    <xdr:sp macro="" textlink="">
      <xdr:nvSpPr>
        <xdr:cNvPr id="417" name="テキスト ボックス 416"/>
        <xdr:cNvSpPr txBox="1"/>
      </xdr:nvSpPr>
      <xdr:spPr>
        <a:xfrm>
          <a:off x="8063865" y="1326832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85090</xdr:rowOff>
    </xdr:from>
    <xdr:to xmlns:xdr="http://schemas.openxmlformats.org/drawingml/2006/spreadsheetDrawing">
      <xdr:col>41</xdr:col>
      <xdr:colOff>50800</xdr:colOff>
      <xdr:row>79</xdr:row>
      <xdr:rowOff>85090</xdr:rowOff>
    </xdr:to>
    <xdr:cxnSp macro="">
      <xdr:nvCxnSpPr>
        <xdr:cNvPr id="418" name="直線コネクタ 417"/>
        <xdr:cNvCxnSpPr/>
      </xdr:nvCxnSpPr>
      <xdr:spPr>
        <a:xfrm flipV="1">
          <a:off x="6629400" y="1362964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169545</xdr:rowOff>
    </xdr:from>
    <xdr:to xmlns:xdr="http://schemas.openxmlformats.org/drawingml/2006/spreadsheetDrawing">
      <xdr:col>41</xdr:col>
      <xdr:colOff>101600</xdr:colOff>
      <xdr:row>79</xdr:row>
      <xdr:rowOff>99695</xdr:rowOff>
    </xdr:to>
    <xdr:sp macro="" textlink="">
      <xdr:nvSpPr>
        <xdr:cNvPr id="419" name="フローチャート: 判断 418"/>
        <xdr:cNvSpPr/>
      </xdr:nvSpPr>
      <xdr:spPr>
        <a:xfrm>
          <a:off x="7419975" y="1354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116205</xdr:rowOff>
    </xdr:from>
    <xdr:ext cx="523875" cy="259080"/>
    <xdr:sp macro="" textlink="">
      <xdr:nvSpPr>
        <xdr:cNvPr id="420" name="テキスト ボックス 419"/>
        <xdr:cNvSpPr txBox="1"/>
      </xdr:nvSpPr>
      <xdr:spPr>
        <a:xfrm>
          <a:off x="7222490" y="133178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11430</xdr:rowOff>
    </xdr:from>
    <xdr:to xmlns:xdr="http://schemas.openxmlformats.org/drawingml/2006/spreadsheetDrawing">
      <xdr:col>36</xdr:col>
      <xdr:colOff>165100</xdr:colOff>
      <xdr:row>79</xdr:row>
      <xdr:rowOff>113030</xdr:rowOff>
    </xdr:to>
    <xdr:sp macro="" textlink="">
      <xdr:nvSpPr>
        <xdr:cNvPr id="421" name="フローチャート: 判断 420"/>
        <xdr:cNvSpPr/>
      </xdr:nvSpPr>
      <xdr:spPr>
        <a:xfrm>
          <a:off x="65786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129540</xdr:rowOff>
    </xdr:from>
    <xdr:ext cx="521335" cy="259080"/>
    <xdr:sp macro="" textlink="">
      <xdr:nvSpPr>
        <xdr:cNvPr id="422" name="テキスト ボックス 421"/>
        <xdr:cNvSpPr txBox="1"/>
      </xdr:nvSpPr>
      <xdr:spPr>
        <a:xfrm>
          <a:off x="6371590" y="133311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9772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59460" cy="259080"/>
    <xdr:sp macro="" textlink="">
      <xdr:nvSpPr>
        <xdr:cNvPr id="424" name="テキスト ボックス 423"/>
        <xdr:cNvSpPr txBox="1"/>
      </xdr:nvSpPr>
      <xdr:spPr>
        <a:xfrm>
          <a:off x="898207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56920" cy="259080"/>
    <xdr:sp macro="" textlink="">
      <xdr:nvSpPr>
        <xdr:cNvPr id="425" name="テキスト ボックス 424"/>
        <xdr:cNvSpPr txBox="1"/>
      </xdr:nvSpPr>
      <xdr:spPr>
        <a:xfrm>
          <a:off x="81407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6920" cy="259080"/>
    <xdr:sp macro="" textlink="">
      <xdr:nvSpPr>
        <xdr:cNvPr id="426" name="テキスト ボックス 425"/>
        <xdr:cNvSpPr txBox="1"/>
      </xdr:nvSpPr>
      <xdr:spPr>
        <a:xfrm>
          <a:off x="72898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59460" cy="259080"/>
    <xdr:sp macro="" textlink="">
      <xdr:nvSpPr>
        <xdr:cNvPr id="427" name="テキスト ボックス 426"/>
        <xdr:cNvSpPr txBox="1"/>
      </xdr:nvSpPr>
      <xdr:spPr>
        <a:xfrm>
          <a:off x="644842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36830</xdr:rowOff>
    </xdr:from>
    <xdr:to xmlns:xdr="http://schemas.openxmlformats.org/drawingml/2006/spreadsheetDrawing">
      <xdr:col>55</xdr:col>
      <xdr:colOff>50800</xdr:colOff>
      <xdr:row>79</xdr:row>
      <xdr:rowOff>138430</xdr:rowOff>
    </xdr:to>
    <xdr:sp macro="" textlink="">
      <xdr:nvSpPr>
        <xdr:cNvPr id="428" name="楕円 427"/>
        <xdr:cNvSpPr/>
      </xdr:nvSpPr>
      <xdr:spPr>
        <a:xfrm>
          <a:off x="9912350" y="135813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123190</xdr:rowOff>
    </xdr:from>
    <xdr:ext cx="464820" cy="248920"/>
    <xdr:sp macro="" textlink="">
      <xdr:nvSpPr>
        <xdr:cNvPr id="429" name="普通建設事業費 （ うち新規整備　）該当値テキスト"/>
        <xdr:cNvSpPr txBox="1"/>
      </xdr:nvSpPr>
      <xdr:spPr>
        <a:xfrm>
          <a:off x="10004425" y="1349629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43815</xdr:rowOff>
    </xdr:from>
    <xdr:to xmlns:xdr="http://schemas.openxmlformats.org/drawingml/2006/spreadsheetDrawing">
      <xdr:col>50</xdr:col>
      <xdr:colOff>165100</xdr:colOff>
      <xdr:row>79</xdr:row>
      <xdr:rowOff>145415</xdr:rowOff>
    </xdr:to>
    <xdr:sp macro="" textlink="">
      <xdr:nvSpPr>
        <xdr:cNvPr id="430" name="楕円 429"/>
        <xdr:cNvSpPr/>
      </xdr:nvSpPr>
      <xdr:spPr>
        <a:xfrm>
          <a:off x="9112250" y="135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136525</xdr:rowOff>
    </xdr:from>
    <xdr:ext cx="459105" cy="258445"/>
    <xdr:sp macro="" textlink="">
      <xdr:nvSpPr>
        <xdr:cNvPr id="431" name="テキスト ボックス 430"/>
        <xdr:cNvSpPr txBox="1"/>
      </xdr:nvSpPr>
      <xdr:spPr>
        <a:xfrm>
          <a:off x="8937625" y="1368107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45720</xdr:rowOff>
    </xdr:from>
    <xdr:to xmlns:xdr="http://schemas.openxmlformats.org/drawingml/2006/spreadsheetDrawing">
      <xdr:col>46</xdr:col>
      <xdr:colOff>38100</xdr:colOff>
      <xdr:row>79</xdr:row>
      <xdr:rowOff>147320</xdr:rowOff>
    </xdr:to>
    <xdr:sp macro="" textlink="">
      <xdr:nvSpPr>
        <xdr:cNvPr id="432" name="楕円 431"/>
        <xdr:cNvSpPr/>
      </xdr:nvSpPr>
      <xdr:spPr>
        <a:xfrm>
          <a:off x="8270875" y="135902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138430</xdr:rowOff>
    </xdr:from>
    <xdr:ext cx="456565" cy="259080"/>
    <xdr:sp macro="" textlink="">
      <xdr:nvSpPr>
        <xdr:cNvPr id="433" name="テキスト ボックス 432"/>
        <xdr:cNvSpPr txBox="1"/>
      </xdr:nvSpPr>
      <xdr:spPr>
        <a:xfrm>
          <a:off x="8096250" y="1368298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34290</xdr:rowOff>
    </xdr:from>
    <xdr:to xmlns:xdr="http://schemas.openxmlformats.org/drawingml/2006/spreadsheetDrawing">
      <xdr:col>41</xdr:col>
      <xdr:colOff>101600</xdr:colOff>
      <xdr:row>79</xdr:row>
      <xdr:rowOff>135890</xdr:rowOff>
    </xdr:to>
    <xdr:sp macro="" textlink="">
      <xdr:nvSpPr>
        <xdr:cNvPr id="434" name="楕円 433"/>
        <xdr:cNvSpPr/>
      </xdr:nvSpPr>
      <xdr:spPr>
        <a:xfrm>
          <a:off x="7419975"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127000</xdr:rowOff>
    </xdr:from>
    <xdr:ext cx="456565" cy="259080"/>
    <xdr:sp macro="" textlink="">
      <xdr:nvSpPr>
        <xdr:cNvPr id="435" name="テキスト ボックス 434"/>
        <xdr:cNvSpPr txBox="1"/>
      </xdr:nvSpPr>
      <xdr:spPr>
        <a:xfrm>
          <a:off x="7245350" y="1367155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34290</xdr:rowOff>
    </xdr:from>
    <xdr:to xmlns:xdr="http://schemas.openxmlformats.org/drawingml/2006/spreadsheetDrawing">
      <xdr:col>36</xdr:col>
      <xdr:colOff>165100</xdr:colOff>
      <xdr:row>79</xdr:row>
      <xdr:rowOff>135890</xdr:rowOff>
    </xdr:to>
    <xdr:sp macro="" textlink="">
      <xdr:nvSpPr>
        <xdr:cNvPr id="436" name="楕円 435"/>
        <xdr:cNvSpPr/>
      </xdr:nvSpPr>
      <xdr:spPr>
        <a:xfrm>
          <a:off x="65786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127000</xdr:rowOff>
    </xdr:from>
    <xdr:ext cx="459105" cy="259080"/>
    <xdr:sp macro="" textlink="">
      <xdr:nvSpPr>
        <xdr:cNvPr id="437" name="テキスト ボックス 436"/>
        <xdr:cNvSpPr txBox="1"/>
      </xdr:nvSpPr>
      <xdr:spPr>
        <a:xfrm>
          <a:off x="6403975" y="1367155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280150" y="14287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397625"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397625"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36600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36600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45185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45185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280150" y="15113000"/>
          <a:ext cx="44481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6550" cy="217170"/>
    <xdr:sp macro="" textlink="">
      <xdr:nvSpPr>
        <xdr:cNvPr id="446" name="テキスト ボックス 445"/>
        <xdr:cNvSpPr txBox="1"/>
      </xdr:nvSpPr>
      <xdr:spPr>
        <a:xfrm>
          <a:off x="624205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280150" y="17399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280150" y="17018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8125" cy="259080"/>
    <xdr:sp macro="" textlink="">
      <xdr:nvSpPr>
        <xdr:cNvPr id="449" name="テキスト ボックス 448"/>
        <xdr:cNvSpPr txBox="1"/>
      </xdr:nvSpPr>
      <xdr:spPr>
        <a:xfrm>
          <a:off x="6040755" y="16875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280150" y="16637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955" cy="259080"/>
    <xdr:sp macro="" textlink="">
      <xdr:nvSpPr>
        <xdr:cNvPr id="451" name="テキスト ボックス 450"/>
        <xdr:cNvSpPr txBox="1"/>
      </xdr:nvSpPr>
      <xdr:spPr>
        <a:xfrm>
          <a:off x="5777230"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280150" y="16256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955" cy="248920"/>
    <xdr:sp macro="" textlink="">
      <xdr:nvSpPr>
        <xdr:cNvPr id="453" name="テキスト ボックス 452"/>
        <xdr:cNvSpPr txBox="1"/>
      </xdr:nvSpPr>
      <xdr:spPr>
        <a:xfrm>
          <a:off x="5777230" y="161137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280150" y="15875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955" cy="259080"/>
    <xdr:sp macro="" textlink="">
      <xdr:nvSpPr>
        <xdr:cNvPr id="455" name="テキスト ボックス 454"/>
        <xdr:cNvSpPr txBox="1"/>
      </xdr:nvSpPr>
      <xdr:spPr>
        <a:xfrm>
          <a:off x="5777230"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280150" y="1549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2295" cy="259080"/>
    <xdr:sp macro="" textlink="">
      <xdr:nvSpPr>
        <xdr:cNvPr id="457" name="テキスト ボックス 456"/>
        <xdr:cNvSpPr txBox="1"/>
      </xdr:nvSpPr>
      <xdr:spPr>
        <a:xfrm>
          <a:off x="5713095" y="15351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280150" y="15113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2295" cy="248920"/>
    <xdr:sp macro="" textlink="">
      <xdr:nvSpPr>
        <xdr:cNvPr id="459" name="テキスト ボックス 458"/>
        <xdr:cNvSpPr txBox="1"/>
      </xdr:nvSpPr>
      <xdr:spPr>
        <a:xfrm>
          <a:off x="5713095"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280150" y="15113000"/>
          <a:ext cx="44481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91</xdr:row>
      <xdr:rowOff>74930</xdr:rowOff>
    </xdr:from>
    <xdr:to xmlns:xdr="http://schemas.openxmlformats.org/drawingml/2006/spreadsheetDrawing">
      <xdr:col>54</xdr:col>
      <xdr:colOff>180975</xdr:colOff>
      <xdr:row>98</xdr:row>
      <xdr:rowOff>104775</xdr:rowOff>
    </xdr:to>
    <xdr:cxnSp macro="">
      <xdr:nvCxnSpPr>
        <xdr:cNvPr id="461" name="直線コネクタ 460"/>
        <xdr:cNvCxnSpPr/>
      </xdr:nvCxnSpPr>
      <xdr:spPr>
        <a:xfrm flipV="1">
          <a:off x="9953625" y="1567688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109220</xdr:rowOff>
    </xdr:from>
    <xdr:ext cx="464820" cy="251460"/>
    <xdr:sp macro="" textlink="">
      <xdr:nvSpPr>
        <xdr:cNvPr id="462" name="普通建設事業費 （ うち更新整備　）最小値テキスト"/>
        <xdr:cNvSpPr txBox="1"/>
      </xdr:nvSpPr>
      <xdr:spPr>
        <a:xfrm>
          <a:off x="10004425" y="1691132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104775</xdr:rowOff>
    </xdr:from>
    <xdr:to xmlns:xdr="http://schemas.openxmlformats.org/drawingml/2006/spreadsheetDrawing">
      <xdr:col>55</xdr:col>
      <xdr:colOff>88900</xdr:colOff>
      <xdr:row>98</xdr:row>
      <xdr:rowOff>104775</xdr:rowOff>
    </xdr:to>
    <xdr:cxnSp macro="">
      <xdr:nvCxnSpPr>
        <xdr:cNvPr id="463" name="直線コネクタ 462"/>
        <xdr:cNvCxnSpPr/>
      </xdr:nvCxnSpPr>
      <xdr:spPr>
        <a:xfrm>
          <a:off x="9874250" y="1690687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21590</xdr:rowOff>
    </xdr:from>
    <xdr:ext cx="593725" cy="259080"/>
    <xdr:sp macro="" textlink="">
      <xdr:nvSpPr>
        <xdr:cNvPr id="464" name="普通建設事業費 （ うち更新整備　）最大値テキスト"/>
        <xdr:cNvSpPr txBox="1"/>
      </xdr:nvSpPr>
      <xdr:spPr>
        <a:xfrm>
          <a:off x="10004425" y="154520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74930</xdr:rowOff>
    </xdr:from>
    <xdr:to xmlns:xdr="http://schemas.openxmlformats.org/drawingml/2006/spreadsheetDrawing">
      <xdr:col>55</xdr:col>
      <xdr:colOff>88900</xdr:colOff>
      <xdr:row>91</xdr:row>
      <xdr:rowOff>74930</xdr:rowOff>
    </xdr:to>
    <xdr:cxnSp macro="">
      <xdr:nvCxnSpPr>
        <xdr:cNvPr id="465" name="直線コネクタ 464"/>
        <xdr:cNvCxnSpPr/>
      </xdr:nvCxnSpPr>
      <xdr:spPr>
        <a:xfrm>
          <a:off x="9874250" y="1567688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26035</xdr:rowOff>
    </xdr:from>
    <xdr:to xmlns:xdr="http://schemas.openxmlformats.org/drawingml/2006/spreadsheetDrawing">
      <xdr:col>55</xdr:col>
      <xdr:colOff>0</xdr:colOff>
      <xdr:row>96</xdr:row>
      <xdr:rowOff>67310</xdr:rowOff>
    </xdr:to>
    <xdr:cxnSp macro="">
      <xdr:nvCxnSpPr>
        <xdr:cNvPr id="466" name="直線コネクタ 465"/>
        <xdr:cNvCxnSpPr/>
      </xdr:nvCxnSpPr>
      <xdr:spPr>
        <a:xfrm>
          <a:off x="9163050" y="16142335"/>
          <a:ext cx="790575"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31115</xdr:rowOff>
    </xdr:from>
    <xdr:ext cx="529590" cy="249555"/>
    <xdr:sp macro="" textlink="">
      <xdr:nvSpPr>
        <xdr:cNvPr id="467" name="普通建設事業費 （ うち更新整備　）平均値テキスト"/>
        <xdr:cNvSpPr txBox="1"/>
      </xdr:nvSpPr>
      <xdr:spPr>
        <a:xfrm>
          <a:off x="10004425" y="16490315"/>
          <a:ext cx="5295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52705</xdr:rowOff>
    </xdr:from>
    <xdr:to xmlns:xdr="http://schemas.openxmlformats.org/drawingml/2006/spreadsheetDrawing">
      <xdr:col>55</xdr:col>
      <xdr:colOff>50800</xdr:colOff>
      <xdr:row>96</xdr:row>
      <xdr:rowOff>154940</xdr:rowOff>
    </xdr:to>
    <xdr:sp macro="" textlink="">
      <xdr:nvSpPr>
        <xdr:cNvPr id="468" name="フローチャート: 判断 467"/>
        <xdr:cNvSpPr/>
      </xdr:nvSpPr>
      <xdr:spPr>
        <a:xfrm>
          <a:off x="9912350" y="16511905"/>
          <a:ext cx="920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26035</xdr:rowOff>
    </xdr:from>
    <xdr:to xmlns:xdr="http://schemas.openxmlformats.org/drawingml/2006/spreadsheetDrawing">
      <xdr:col>50</xdr:col>
      <xdr:colOff>114300</xdr:colOff>
      <xdr:row>94</xdr:row>
      <xdr:rowOff>142240</xdr:rowOff>
    </xdr:to>
    <xdr:cxnSp macro="">
      <xdr:nvCxnSpPr>
        <xdr:cNvPr id="469" name="直線コネクタ 468"/>
        <xdr:cNvCxnSpPr/>
      </xdr:nvCxnSpPr>
      <xdr:spPr>
        <a:xfrm flipV="1">
          <a:off x="8321675" y="16142335"/>
          <a:ext cx="84137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34290</xdr:rowOff>
    </xdr:from>
    <xdr:to xmlns:xdr="http://schemas.openxmlformats.org/drawingml/2006/spreadsheetDrawing">
      <xdr:col>50</xdr:col>
      <xdr:colOff>165100</xdr:colOff>
      <xdr:row>96</xdr:row>
      <xdr:rowOff>135890</xdr:rowOff>
    </xdr:to>
    <xdr:sp macro="" textlink="">
      <xdr:nvSpPr>
        <xdr:cNvPr id="470" name="フローチャート: 判断 469"/>
        <xdr:cNvSpPr/>
      </xdr:nvSpPr>
      <xdr:spPr>
        <a:xfrm>
          <a:off x="911225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127000</xdr:rowOff>
    </xdr:from>
    <xdr:ext cx="521335" cy="259080"/>
    <xdr:sp macro="" textlink="">
      <xdr:nvSpPr>
        <xdr:cNvPr id="471" name="テキスト ボックス 470"/>
        <xdr:cNvSpPr txBox="1"/>
      </xdr:nvSpPr>
      <xdr:spPr>
        <a:xfrm>
          <a:off x="8905240" y="165862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142240</xdr:rowOff>
    </xdr:from>
    <xdr:to xmlns:xdr="http://schemas.openxmlformats.org/drawingml/2006/spreadsheetDrawing">
      <xdr:col>45</xdr:col>
      <xdr:colOff>177800</xdr:colOff>
      <xdr:row>96</xdr:row>
      <xdr:rowOff>86360</xdr:rowOff>
    </xdr:to>
    <xdr:cxnSp macro="">
      <xdr:nvCxnSpPr>
        <xdr:cNvPr id="472" name="直線コネクタ 471"/>
        <xdr:cNvCxnSpPr/>
      </xdr:nvCxnSpPr>
      <xdr:spPr>
        <a:xfrm flipV="1">
          <a:off x="7470775" y="16258540"/>
          <a:ext cx="8509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137160</xdr:rowOff>
    </xdr:from>
    <xdr:to xmlns:xdr="http://schemas.openxmlformats.org/drawingml/2006/spreadsheetDrawing">
      <xdr:col>46</xdr:col>
      <xdr:colOff>38100</xdr:colOff>
      <xdr:row>97</xdr:row>
      <xdr:rowOff>67310</xdr:rowOff>
    </xdr:to>
    <xdr:sp macro="" textlink="">
      <xdr:nvSpPr>
        <xdr:cNvPr id="473" name="フローチャート: 判断 472"/>
        <xdr:cNvSpPr/>
      </xdr:nvSpPr>
      <xdr:spPr>
        <a:xfrm>
          <a:off x="8270875" y="165963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58420</xdr:rowOff>
    </xdr:from>
    <xdr:ext cx="523875" cy="259080"/>
    <xdr:sp macro="" textlink="">
      <xdr:nvSpPr>
        <xdr:cNvPr id="474" name="テキスト ボックス 473"/>
        <xdr:cNvSpPr txBox="1"/>
      </xdr:nvSpPr>
      <xdr:spPr>
        <a:xfrm>
          <a:off x="8063865" y="166890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90</xdr:row>
      <xdr:rowOff>135890</xdr:rowOff>
    </xdr:from>
    <xdr:to xmlns:xdr="http://schemas.openxmlformats.org/drawingml/2006/spreadsheetDrawing">
      <xdr:col>41</xdr:col>
      <xdr:colOff>50800</xdr:colOff>
      <xdr:row>96</xdr:row>
      <xdr:rowOff>86360</xdr:rowOff>
    </xdr:to>
    <xdr:cxnSp macro="">
      <xdr:nvCxnSpPr>
        <xdr:cNvPr id="475" name="直線コネクタ 474"/>
        <xdr:cNvCxnSpPr/>
      </xdr:nvCxnSpPr>
      <xdr:spPr>
        <a:xfrm>
          <a:off x="6629400" y="15566390"/>
          <a:ext cx="841375" cy="979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151765</xdr:rowOff>
    </xdr:from>
    <xdr:to xmlns:xdr="http://schemas.openxmlformats.org/drawingml/2006/spreadsheetDrawing">
      <xdr:col>41</xdr:col>
      <xdr:colOff>101600</xdr:colOff>
      <xdr:row>97</xdr:row>
      <xdr:rowOff>81915</xdr:rowOff>
    </xdr:to>
    <xdr:sp macro="" textlink="">
      <xdr:nvSpPr>
        <xdr:cNvPr id="476" name="フローチャート: 判断 475"/>
        <xdr:cNvSpPr/>
      </xdr:nvSpPr>
      <xdr:spPr>
        <a:xfrm>
          <a:off x="7419975" y="1661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73025</xdr:rowOff>
    </xdr:from>
    <xdr:ext cx="523875" cy="259080"/>
    <xdr:sp macro="" textlink="">
      <xdr:nvSpPr>
        <xdr:cNvPr id="477" name="テキスト ボックス 476"/>
        <xdr:cNvSpPr txBox="1"/>
      </xdr:nvSpPr>
      <xdr:spPr>
        <a:xfrm>
          <a:off x="7222490" y="167036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50800</xdr:rowOff>
    </xdr:from>
    <xdr:to xmlns:xdr="http://schemas.openxmlformats.org/drawingml/2006/spreadsheetDrawing">
      <xdr:col>36</xdr:col>
      <xdr:colOff>165100</xdr:colOff>
      <xdr:row>97</xdr:row>
      <xdr:rowOff>152400</xdr:rowOff>
    </xdr:to>
    <xdr:sp macro="" textlink="">
      <xdr:nvSpPr>
        <xdr:cNvPr id="478" name="フローチャート: 判断 477"/>
        <xdr:cNvSpPr/>
      </xdr:nvSpPr>
      <xdr:spPr>
        <a:xfrm>
          <a:off x="65786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143510</xdr:rowOff>
    </xdr:from>
    <xdr:ext cx="521335" cy="251460"/>
    <xdr:sp macro="" textlink="">
      <xdr:nvSpPr>
        <xdr:cNvPr id="479" name="テキスト ボックス 478"/>
        <xdr:cNvSpPr txBox="1"/>
      </xdr:nvSpPr>
      <xdr:spPr>
        <a:xfrm>
          <a:off x="6371590" y="167741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9772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9460" cy="259080"/>
    <xdr:sp macro="" textlink="">
      <xdr:nvSpPr>
        <xdr:cNvPr id="481" name="テキスト ボックス 480"/>
        <xdr:cNvSpPr txBox="1"/>
      </xdr:nvSpPr>
      <xdr:spPr>
        <a:xfrm>
          <a:off x="89820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6920" cy="259080"/>
    <xdr:sp macro="" textlink="">
      <xdr:nvSpPr>
        <xdr:cNvPr id="482" name="テキスト ボックス 481"/>
        <xdr:cNvSpPr txBox="1"/>
      </xdr:nvSpPr>
      <xdr:spPr>
        <a:xfrm>
          <a:off x="81407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3" name="テキスト ボックス 482"/>
        <xdr:cNvSpPr txBox="1"/>
      </xdr:nvSpPr>
      <xdr:spPr>
        <a:xfrm>
          <a:off x="72898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9460" cy="259080"/>
    <xdr:sp macro="" textlink="">
      <xdr:nvSpPr>
        <xdr:cNvPr id="484" name="テキスト ボックス 483"/>
        <xdr:cNvSpPr txBox="1"/>
      </xdr:nvSpPr>
      <xdr:spPr>
        <a:xfrm>
          <a:off x="64484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16510</xdr:rowOff>
    </xdr:from>
    <xdr:to xmlns:xdr="http://schemas.openxmlformats.org/drawingml/2006/spreadsheetDrawing">
      <xdr:col>55</xdr:col>
      <xdr:colOff>50800</xdr:colOff>
      <xdr:row>96</xdr:row>
      <xdr:rowOff>118110</xdr:rowOff>
    </xdr:to>
    <xdr:sp macro="" textlink="">
      <xdr:nvSpPr>
        <xdr:cNvPr id="485" name="楕円 484"/>
        <xdr:cNvSpPr/>
      </xdr:nvSpPr>
      <xdr:spPr>
        <a:xfrm>
          <a:off x="9912350" y="164757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39370</xdr:rowOff>
    </xdr:from>
    <xdr:ext cx="529590" cy="259080"/>
    <xdr:sp macro="" textlink="">
      <xdr:nvSpPr>
        <xdr:cNvPr id="486" name="普通建設事業費 （ うち更新整備　）該当値テキスト"/>
        <xdr:cNvSpPr txBox="1"/>
      </xdr:nvSpPr>
      <xdr:spPr>
        <a:xfrm>
          <a:off x="10004425" y="163271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146685</xdr:rowOff>
    </xdr:from>
    <xdr:to xmlns:xdr="http://schemas.openxmlformats.org/drawingml/2006/spreadsheetDrawing">
      <xdr:col>50</xdr:col>
      <xdr:colOff>165100</xdr:colOff>
      <xdr:row>94</xdr:row>
      <xdr:rowOff>76835</xdr:rowOff>
    </xdr:to>
    <xdr:sp macro="" textlink="">
      <xdr:nvSpPr>
        <xdr:cNvPr id="487" name="楕円 486"/>
        <xdr:cNvSpPr/>
      </xdr:nvSpPr>
      <xdr:spPr>
        <a:xfrm>
          <a:off x="9112250"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93345</xdr:rowOff>
    </xdr:from>
    <xdr:ext cx="521335" cy="259080"/>
    <xdr:sp macro="" textlink="">
      <xdr:nvSpPr>
        <xdr:cNvPr id="488" name="テキスト ボックス 487"/>
        <xdr:cNvSpPr txBox="1"/>
      </xdr:nvSpPr>
      <xdr:spPr>
        <a:xfrm>
          <a:off x="8905240" y="158667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91440</xdr:rowOff>
    </xdr:from>
    <xdr:to xmlns:xdr="http://schemas.openxmlformats.org/drawingml/2006/spreadsheetDrawing">
      <xdr:col>46</xdr:col>
      <xdr:colOff>38100</xdr:colOff>
      <xdr:row>95</xdr:row>
      <xdr:rowOff>21590</xdr:rowOff>
    </xdr:to>
    <xdr:sp macro="" textlink="">
      <xdr:nvSpPr>
        <xdr:cNvPr id="489" name="楕円 488"/>
        <xdr:cNvSpPr/>
      </xdr:nvSpPr>
      <xdr:spPr>
        <a:xfrm>
          <a:off x="8270875" y="162077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38100</xdr:rowOff>
    </xdr:from>
    <xdr:ext cx="523875" cy="259080"/>
    <xdr:sp macro="" textlink="">
      <xdr:nvSpPr>
        <xdr:cNvPr id="490" name="テキスト ボックス 489"/>
        <xdr:cNvSpPr txBox="1"/>
      </xdr:nvSpPr>
      <xdr:spPr>
        <a:xfrm>
          <a:off x="8063865" y="159829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35560</xdr:rowOff>
    </xdr:from>
    <xdr:to xmlns:xdr="http://schemas.openxmlformats.org/drawingml/2006/spreadsheetDrawing">
      <xdr:col>41</xdr:col>
      <xdr:colOff>101600</xdr:colOff>
      <xdr:row>96</xdr:row>
      <xdr:rowOff>137160</xdr:rowOff>
    </xdr:to>
    <xdr:sp macro="" textlink="">
      <xdr:nvSpPr>
        <xdr:cNvPr id="491" name="楕円 490"/>
        <xdr:cNvSpPr/>
      </xdr:nvSpPr>
      <xdr:spPr>
        <a:xfrm>
          <a:off x="7419975"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153670</xdr:rowOff>
    </xdr:from>
    <xdr:ext cx="523875" cy="259080"/>
    <xdr:sp macro="" textlink="">
      <xdr:nvSpPr>
        <xdr:cNvPr id="492" name="テキスト ボックス 491"/>
        <xdr:cNvSpPr txBox="1"/>
      </xdr:nvSpPr>
      <xdr:spPr>
        <a:xfrm>
          <a:off x="7222490" y="162699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90</xdr:row>
      <xdr:rowOff>85090</xdr:rowOff>
    </xdr:from>
    <xdr:to xmlns:xdr="http://schemas.openxmlformats.org/drawingml/2006/spreadsheetDrawing">
      <xdr:col>36</xdr:col>
      <xdr:colOff>165100</xdr:colOff>
      <xdr:row>91</xdr:row>
      <xdr:rowOff>15240</xdr:rowOff>
    </xdr:to>
    <xdr:sp macro="" textlink="">
      <xdr:nvSpPr>
        <xdr:cNvPr id="493" name="楕円 492"/>
        <xdr:cNvSpPr/>
      </xdr:nvSpPr>
      <xdr:spPr>
        <a:xfrm>
          <a:off x="6578600" y="155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89</xdr:row>
      <xdr:rowOff>31750</xdr:rowOff>
    </xdr:from>
    <xdr:ext cx="585470" cy="248920"/>
    <xdr:sp macro="" textlink="">
      <xdr:nvSpPr>
        <xdr:cNvPr id="494" name="テキスト ボックス 493"/>
        <xdr:cNvSpPr txBox="1"/>
      </xdr:nvSpPr>
      <xdr:spPr>
        <a:xfrm>
          <a:off x="6339205" y="15290800"/>
          <a:ext cx="585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1826875"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194435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194435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2912725"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2912725"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3998575"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3998575"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1826875" y="4826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090" cy="217170"/>
    <xdr:sp macro="" textlink="">
      <xdr:nvSpPr>
        <xdr:cNvPr id="503" name="テキスト ボックス 502"/>
        <xdr:cNvSpPr txBox="1"/>
      </xdr:nvSpPr>
      <xdr:spPr>
        <a:xfrm>
          <a:off x="11788775"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1826875" y="7112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1826875" y="6731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5585" cy="259080"/>
    <xdr:sp macro="" textlink="">
      <xdr:nvSpPr>
        <xdr:cNvPr id="506" name="テキスト ボックス 505"/>
        <xdr:cNvSpPr txBox="1"/>
      </xdr:nvSpPr>
      <xdr:spPr>
        <a:xfrm>
          <a:off x="115874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1826875" y="635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26415" cy="259080"/>
    <xdr:sp macro="" textlink="">
      <xdr:nvSpPr>
        <xdr:cNvPr id="508" name="テキスト ボックス 507"/>
        <xdr:cNvSpPr txBox="1"/>
      </xdr:nvSpPr>
      <xdr:spPr>
        <a:xfrm>
          <a:off x="11323955" y="6207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1826875" y="596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26415" cy="248920"/>
    <xdr:sp macro="" textlink="">
      <xdr:nvSpPr>
        <xdr:cNvPr id="510" name="テキスト ボックス 509"/>
        <xdr:cNvSpPr txBox="1"/>
      </xdr:nvSpPr>
      <xdr:spPr>
        <a:xfrm>
          <a:off x="11323955" y="5826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1826875" y="558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26415" cy="259080"/>
    <xdr:sp macro="" textlink="">
      <xdr:nvSpPr>
        <xdr:cNvPr id="512" name="テキスト ボックス 511"/>
        <xdr:cNvSpPr txBox="1"/>
      </xdr:nvSpPr>
      <xdr:spPr>
        <a:xfrm>
          <a:off x="11323955" y="544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1826875" y="520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26415" cy="259080"/>
    <xdr:sp macro="" textlink="">
      <xdr:nvSpPr>
        <xdr:cNvPr id="514" name="テキスト ボックス 513"/>
        <xdr:cNvSpPr txBox="1"/>
      </xdr:nvSpPr>
      <xdr:spPr>
        <a:xfrm>
          <a:off x="11323955" y="5064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1826875" y="482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835" cy="248920"/>
    <xdr:sp macro="" textlink="">
      <xdr:nvSpPr>
        <xdr:cNvPr id="516" name="テキスト ボックス 515"/>
        <xdr:cNvSpPr txBox="1"/>
      </xdr:nvSpPr>
      <xdr:spPr>
        <a:xfrm>
          <a:off x="1125982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1826875" y="4826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122555</xdr:rowOff>
    </xdr:from>
    <xdr:to xmlns:xdr="http://schemas.openxmlformats.org/drawingml/2006/spreadsheetDrawing">
      <xdr:col>85</xdr:col>
      <xdr:colOff>126365</xdr:colOff>
      <xdr:row>39</xdr:row>
      <xdr:rowOff>44450</xdr:rowOff>
    </xdr:to>
    <xdr:cxnSp macro="">
      <xdr:nvCxnSpPr>
        <xdr:cNvPr id="518" name="直線コネクタ 517"/>
        <xdr:cNvCxnSpPr/>
      </xdr:nvCxnSpPr>
      <xdr:spPr>
        <a:xfrm flipV="1">
          <a:off x="15507970" y="54375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4475" cy="259080"/>
    <xdr:sp macro="" textlink="">
      <xdr:nvSpPr>
        <xdr:cNvPr id="519" name="災害復旧事業費最小値テキスト"/>
        <xdr:cNvSpPr txBox="1"/>
      </xdr:nvSpPr>
      <xdr:spPr>
        <a:xfrm>
          <a:off x="15560675" y="6734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0" name="直線コネクタ 519"/>
        <xdr:cNvCxnSpPr/>
      </xdr:nvCxnSpPr>
      <xdr:spPr>
        <a:xfrm>
          <a:off x="15420975" y="6731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69215</xdr:rowOff>
    </xdr:from>
    <xdr:ext cx="529590" cy="259080"/>
    <xdr:sp macro="" textlink="">
      <xdr:nvSpPr>
        <xdr:cNvPr id="521" name="災害復旧事業費最大値テキスト"/>
        <xdr:cNvSpPr txBox="1"/>
      </xdr:nvSpPr>
      <xdr:spPr>
        <a:xfrm>
          <a:off x="15560675" y="52127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122555</xdr:rowOff>
    </xdr:from>
    <xdr:to xmlns:xdr="http://schemas.openxmlformats.org/drawingml/2006/spreadsheetDrawing">
      <xdr:col>86</xdr:col>
      <xdr:colOff>25400</xdr:colOff>
      <xdr:row>31</xdr:row>
      <xdr:rowOff>122555</xdr:rowOff>
    </xdr:to>
    <xdr:cxnSp macro="">
      <xdr:nvCxnSpPr>
        <xdr:cNvPr id="522" name="直線コネクタ 521"/>
        <xdr:cNvCxnSpPr/>
      </xdr:nvCxnSpPr>
      <xdr:spPr>
        <a:xfrm>
          <a:off x="15420975" y="543750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43815</xdr:rowOff>
    </xdr:from>
    <xdr:to xmlns:xdr="http://schemas.openxmlformats.org/drawingml/2006/spreadsheetDrawing">
      <xdr:col>85</xdr:col>
      <xdr:colOff>127000</xdr:colOff>
      <xdr:row>39</xdr:row>
      <xdr:rowOff>44450</xdr:rowOff>
    </xdr:to>
    <xdr:cxnSp macro="">
      <xdr:nvCxnSpPr>
        <xdr:cNvPr id="523" name="直線コネクタ 522"/>
        <xdr:cNvCxnSpPr/>
      </xdr:nvCxnSpPr>
      <xdr:spPr>
        <a:xfrm>
          <a:off x="14709775" y="673036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43180</xdr:rowOff>
    </xdr:from>
    <xdr:ext cx="464820" cy="248920"/>
    <xdr:sp macro="" textlink="">
      <xdr:nvSpPr>
        <xdr:cNvPr id="524" name="災害復旧事業費平均値テキスト"/>
        <xdr:cNvSpPr txBox="1"/>
      </xdr:nvSpPr>
      <xdr:spPr>
        <a:xfrm>
          <a:off x="15560675" y="6386830"/>
          <a:ext cx="46482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20320</xdr:rowOff>
    </xdr:from>
    <xdr:to xmlns:xdr="http://schemas.openxmlformats.org/drawingml/2006/spreadsheetDrawing">
      <xdr:col>85</xdr:col>
      <xdr:colOff>177800</xdr:colOff>
      <xdr:row>38</xdr:row>
      <xdr:rowOff>121920</xdr:rowOff>
    </xdr:to>
    <xdr:sp macro="" textlink="">
      <xdr:nvSpPr>
        <xdr:cNvPr id="525" name="フローチャート: 判断 524"/>
        <xdr:cNvSpPr/>
      </xdr:nvSpPr>
      <xdr:spPr>
        <a:xfrm>
          <a:off x="15459075"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18415</xdr:rowOff>
    </xdr:from>
    <xdr:to xmlns:xdr="http://schemas.openxmlformats.org/drawingml/2006/spreadsheetDrawing">
      <xdr:col>81</xdr:col>
      <xdr:colOff>50800</xdr:colOff>
      <xdr:row>39</xdr:row>
      <xdr:rowOff>43815</xdr:rowOff>
    </xdr:to>
    <xdr:cxnSp macro="">
      <xdr:nvCxnSpPr>
        <xdr:cNvPr id="526" name="直線コネクタ 525"/>
        <xdr:cNvCxnSpPr/>
      </xdr:nvCxnSpPr>
      <xdr:spPr>
        <a:xfrm>
          <a:off x="13868400" y="6704965"/>
          <a:ext cx="8413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527" name="フローチャート: 判断 526"/>
        <xdr:cNvSpPr/>
      </xdr:nvSpPr>
      <xdr:spPr>
        <a:xfrm>
          <a:off x="14658975"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166370</xdr:rowOff>
    </xdr:from>
    <xdr:ext cx="456565" cy="251460"/>
    <xdr:sp macro="" textlink="">
      <xdr:nvSpPr>
        <xdr:cNvPr id="528" name="テキスト ボックス 527"/>
        <xdr:cNvSpPr txBox="1"/>
      </xdr:nvSpPr>
      <xdr:spPr>
        <a:xfrm>
          <a:off x="14484350" y="633857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143510</xdr:rowOff>
    </xdr:from>
    <xdr:to xmlns:xdr="http://schemas.openxmlformats.org/drawingml/2006/spreadsheetDrawing">
      <xdr:col>76</xdr:col>
      <xdr:colOff>114300</xdr:colOff>
      <xdr:row>39</xdr:row>
      <xdr:rowOff>18415</xdr:rowOff>
    </xdr:to>
    <xdr:cxnSp macro="">
      <xdr:nvCxnSpPr>
        <xdr:cNvPr id="529" name="直線コネクタ 528"/>
        <xdr:cNvCxnSpPr/>
      </xdr:nvCxnSpPr>
      <xdr:spPr>
        <a:xfrm>
          <a:off x="13027025" y="6658610"/>
          <a:ext cx="8413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26035</xdr:rowOff>
    </xdr:from>
    <xdr:to xmlns:xdr="http://schemas.openxmlformats.org/drawingml/2006/spreadsheetDrawing">
      <xdr:col>76</xdr:col>
      <xdr:colOff>165100</xdr:colOff>
      <xdr:row>38</xdr:row>
      <xdr:rowOff>127635</xdr:rowOff>
    </xdr:to>
    <xdr:sp macro="" textlink="">
      <xdr:nvSpPr>
        <xdr:cNvPr id="530" name="フローチャート: 判断 529"/>
        <xdr:cNvSpPr/>
      </xdr:nvSpPr>
      <xdr:spPr>
        <a:xfrm>
          <a:off x="138176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144145</xdr:rowOff>
    </xdr:from>
    <xdr:ext cx="459105" cy="250825"/>
    <xdr:sp macro="" textlink="">
      <xdr:nvSpPr>
        <xdr:cNvPr id="531" name="テキスト ボックス 530"/>
        <xdr:cNvSpPr txBox="1"/>
      </xdr:nvSpPr>
      <xdr:spPr>
        <a:xfrm>
          <a:off x="13642975" y="6316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143510</xdr:rowOff>
    </xdr:from>
    <xdr:to xmlns:xdr="http://schemas.openxmlformats.org/drawingml/2006/spreadsheetDrawing">
      <xdr:col>71</xdr:col>
      <xdr:colOff>177800</xdr:colOff>
      <xdr:row>39</xdr:row>
      <xdr:rowOff>27940</xdr:rowOff>
    </xdr:to>
    <xdr:cxnSp macro="">
      <xdr:nvCxnSpPr>
        <xdr:cNvPr id="532" name="直線コネクタ 531"/>
        <xdr:cNvCxnSpPr/>
      </xdr:nvCxnSpPr>
      <xdr:spPr>
        <a:xfrm flipV="1">
          <a:off x="12176125" y="6658610"/>
          <a:ext cx="8509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134620</xdr:rowOff>
    </xdr:from>
    <xdr:to xmlns:xdr="http://schemas.openxmlformats.org/drawingml/2006/spreadsheetDrawing">
      <xdr:col>72</xdr:col>
      <xdr:colOff>38100</xdr:colOff>
      <xdr:row>39</xdr:row>
      <xdr:rowOff>64770</xdr:rowOff>
    </xdr:to>
    <xdr:sp macro="" textlink="">
      <xdr:nvSpPr>
        <xdr:cNvPr id="533" name="フローチャート: 判断 532"/>
        <xdr:cNvSpPr/>
      </xdr:nvSpPr>
      <xdr:spPr>
        <a:xfrm>
          <a:off x="12976225" y="66497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55880</xdr:rowOff>
    </xdr:from>
    <xdr:ext cx="456565" cy="259080"/>
    <xdr:sp macro="" textlink="">
      <xdr:nvSpPr>
        <xdr:cNvPr id="534" name="テキスト ボックス 533"/>
        <xdr:cNvSpPr txBox="1"/>
      </xdr:nvSpPr>
      <xdr:spPr>
        <a:xfrm>
          <a:off x="12801600" y="67424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139700</xdr:rowOff>
    </xdr:from>
    <xdr:to xmlns:xdr="http://schemas.openxmlformats.org/drawingml/2006/spreadsheetDrawing">
      <xdr:col>67</xdr:col>
      <xdr:colOff>101600</xdr:colOff>
      <xdr:row>39</xdr:row>
      <xdr:rowOff>69850</xdr:rowOff>
    </xdr:to>
    <xdr:sp macro="" textlink="">
      <xdr:nvSpPr>
        <xdr:cNvPr id="535" name="フローチャート: 判断 534"/>
        <xdr:cNvSpPr/>
      </xdr:nvSpPr>
      <xdr:spPr>
        <a:xfrm>
          <a:off x="12125325"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86360</xdr:rowOff>
    </xdr:from>
    <xdr:ext cx="456565" cy="251460"/>
    <xdr:sp macro="" textlink="">
      <xdr:nvSpPr>
        <xdr:cNvPr id="536" name="テキスト ボックス 535"/>
        <xdr:cNvSpPr txBox="1"/>
      </xdr:nvSpPr>
      <xdr:spPr>
        <a:xfrm>
          <a:off x="11950700" y="643001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59460" cy="259080"/>
    <xdr:sp macro="" textlink="">
      <xdr:nvSpPr>
        <xdr:cNvPr id="537" name="テキスト ボックス 536"/>
        <xdr:cNvSpPr txBox="1"/>
      </xdr:nvSpPr>
      <xdr:spPr>
        <a:xfrm>
          <a:off x="153289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6920" cy="259080"/>
    <xdr:sp macro="" textlink="">
      <xdr:nvSpPr>
        <xdr:cNvPr id="538" name="テキスト ボックス 537"/>
        <xdr:cNvSpPr txBox="1"/>
      </xdr:nvSpPr>
      <xdr:spPr>
        <a:xfrm>
          <a:off x="145288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59460" cy="259080"/>
    <xdr:sp macro="" textlink="">
      <xdr:nvSpPr>
        <xdr:cNvPr id="539" name="テキスト ボックス 538"/>
        <xdr:cNvSpPr txBox="1"/>
      </xdr:nvSpPr>
      <xdr:spPr>
        <a:xfrm>
          <a:off x="1368742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56920" cy="259080"/>
    <xdr:sp macro="" textlink="">
      <xdr:nvSpPr>
        <xdr:cNvPr id="540" name="テキスト ボックス 539"/>
        <xdr:cNvSpPr txBox="1"/>
      </xdr:nvSpPr>
      <xdr:spPr>
        <a:xfrm>
          <a:off x="128460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6920" cy="259080"/>
    <xdr:sp macro="" textlink="">
      <xdr:nvSpPr>
        <xdr:cNvPr id="541" name="テキスト ボックス 540"/>
        <xdr:cNvSpPr txBox="1"/>
      </xdr:nvSpPr>
      <xdr:spPr>
        <a:xfrm>
          <a:off x="119951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42" name="楕円 541"/>
        <xdr:cNvSpPr/>
      </xdr:nvSpPr>
      <xdr:spPr>
        <a:xfrm>
          <a:off x="1545907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308610" cy="259080"/>
    <xdr:sp macro="" textlink="">
      <xdr:nvSpPr>
        <xdr:cNvPr id="543" name="災害復旧事業費該当値テキスト"/>
        <xdr:cNvSpPr txBox="1"/>
      </xdr:nvSpPr>
      <xdr:spPr>
        <a:xfrm>
          <a:off x="15560675" y="6595110"/>
          <a:ext cx="308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164465</xdr:rowOff>
    </xdr:from>
    <xdr:to xmlns:xdr="http://schemas.openxmlformats.org/drawingml/2006/spreadsheetDrawing">
      <xdr:col>81</xdr:col>
      <xdr:colOff>101600</xdr:colOff>
      <xdr:row>39</xdr:row>
      <xdr:rowOff>94615</xdr:rowOff>
    </xdr:to>
    <xdr:sp macro="" textlink="">
      <xdr:nvSpPr>
        <xdr:cNvPr id="544" name="楕円 543"/>
        <xdr:cNvSpPr/>
      </xdr:nvSpPr>
      <xdr:spPr>
        <a:xfrm>
          <a:off x="14658975"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86360</xdr:rowOff>
    </xdr:from>
    <xdr:ext cx="311150" cy="251460"/>
    <xdr:sp macro="" textlink="">
      <xdr:nvSpPr>
        <xdr:cNvPr id="545" name="テキスト ボックス 544"/>
        <xdr:cNvSpPr txBox="1"/>
      </xdr:nvSpPr>
      <xdr:spPr>
        <a:xfrm>
          <a:off x="14562455" y="6772910"/>
          <a:ext cx="3111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139065</xdr:rowOff>
    </xdr:from>
    <xdr:to xmlns:xdr="http://schemas.openxmlformats.org/drawingml/2006/spreadsheetDrawing">
      <xdr:col>76</xdr:col>
      <xdr:colOff>165100</xdr:colOff>
      <xdr:row>39</xdr:row>
      <xdr:rowOff>69215</xdr:rowOff>
    </xdr:to>
    <xdr:sp macro="" textlink="">
      <xdr:nvSpPr>
        <xdr:cNvPr id="546" name="楕円 545"/>
        <xdr:cNvSpPr/>
      </xdr:nvSpPr>
      <xdr:spPr>
        <a:xfrm>
          <a:off x="138176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60325</xdr:rowOff>
    </xdr:from>
    <xdr:ext cx="459105" cy="259080"/>
    <xdr:sp macro="" textlink="">
      <xdr:nvSpPr>
        <xdr:cNvPr id="547" name="テキスト ボックス 546"/>
        <xdr:cNvSpPr txBox="1"/>
      </xdr:nvSpPr>
      <xdr:spPr>
        <a:xfrm>
          <a:off x="13642975" y="674687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92710</xdr:rowOff>
    </xdr:from>
    <xdr:to xmlns:xdr="http://schemas.openxmlformats.org/drawingml/2006/spreadsheetDrawing">
      <xdr:col>72</xdr:col>
      <xdr:colOff>38100</xdr:colOff>
      <xdr:row>39</xdr:row>
      <xdr:rowOff>22860</xdr:rowOff>
    </xdr:to>
    <xdr:sp macro="" textlink="">
      <xdr:nvSpPr>
        <xdr:cNvPr id="548" name="楕円 547"/>
        <xdr:cNvSpPr/>
      </xdr:nvSpPr>
      <xdr:spPr>
        <a:xfrm>
          <a:off x="12976225" y="66078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39370</xdr:rowOff>
    </xdr:from>
    <xdr:ext cx="456565" cy="259080"/>
    <xdr:sp macro="" textlink="">
      <xdr:nvSpPr>
        <xdr:cNvPr id="549" name="テキスト ボックス 548"/>
        <xdr:cNvSpPr txBox="1"/>
      </xdr:nvSpPr>
      <xdr:spPr>
        <a:xfrm>
          <a:off x="12801600" y="638302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148590</xdr:rowOff>
    </xdr:from>
    <xdr:to xmlns:xdr="http://schemas.openxmlformats.org/drawingml/2006/spreadsheetDrawing">
      <xdr:col>67</xdr:col>
      <xdr:colOff>101600</xdr:colOff>
      <xdr:row>39</xdr:row>
      <xdr:rowOff>78740</xdr:rowOff>
    </xdr:to>
    <xdr:sp macro="" textlink="">
      <xdr:nvSpPr>
        <xdr:cNvPr id="550" name="楕円 549"/>
        <xdr:cNvSpPr/>
      </xdr:nvSpPr>
      <xdr:spPr>
        <a:xfrm>
          <a:off x="12125325"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69850</xdr:rowOff>
    </xdr:from>
    <xdr:ext cx="373380" cy="259080"/>
    <xdr:sp macro="" textlink="">
      <xdr:nvSpPr>
        <xdr:cNvPr id="551" name="テキスト ボックス 550"/>
        <xdr:cNvSpPr txBox="1"/>
      </xdr:nvSpPr>
      <xdr:spPr>
        <a:xfrm>
          <a:off x="11996420" y="675640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1826875"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194435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94435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2912725"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2912725"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3998575"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3998575"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1826875" y="8255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090" cy="217170"/>
    <xdr:sp macro="" textlink="">
      <xdr:nvSpPr>
        <xdr:cNvPr id="560" name="テキスト ボックス 559"/>
        <xdr:cNvSpPr txBox="1"/>
      </xdr:nvSpPr>
      <xdr:spPr>
        <a:xfrm>
          <a:off x="11788775"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1826875" y="10541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1826875" y="1016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35585" cy="259080"/>
    <xdr:sp macro="" textlink="">
      <xdr:nvSpPr>
        <xdr:cNvPr id="563" name="テキスト ボックス 562"/>
        <xdr:cNvSpPr txBox="1"/>
      </xdr:nvSpPr>
      <xdr:spPr>
        <a:xfrm>
          <a:off x="115874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1826875" y="977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35585" cy="259080"/>
    <xdr:sp macro="" textlink="">
      <xdr:nvSpPr>
        <xdr:cNvPr id="565" name="テキスト ボックス 564"/>
        <xdr:cNvSpPr txBox="1"/>
      </xdr:nvSpPr>
      <xdr:spPr>
        <a:xfrm>
          <a:off x="11587480" y="963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1826875" y="939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5585" cy="248920"/>
    <xdr:sp macro="" textlink="">
      <xdr:nvSpPr>
        <xdr:cNvPr id="567" name="テキスト ボックス 566"/>
        <xdr:cNvSpPr txBox="1"/>
      </xdr:nvSpPr>
      <xdr:spPr>
        <a:xfrm>
          <a:off x="1158748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1826875" y="901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35585" cy="259080"/>
    <xdr:sp macro="" textlink="">
      <xdr:nvSpPr>
        <xdr:cNvPr id="569" name="テキスト ボックス 568"/>
        <xdr:cNvSpPr txBox="1"/>
      </xdr:nvSpPr>
      <xdr:spPr>
        <a:xfrm>
          <a:off x="11587480" y="8874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1826875" y="863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92710</xdr:rowOff>
    </xdr:from>
    <xdr:ext cx="235585" cy="259080"/>
    <xdr:sp macro="" textlink="">
      <xdr:nvSpPr>
        <xdr:cNvPr id="571" name="テキスト ボックス 570"/>
        <xdr:cNvSpPr txBox="1"/>
      </xdr:nvSpPr>
      <xdr:spPr>
        <a:xfrm>
          <a:off x="11587480" y="8493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1826875" y="825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5585" cy="248920"/>
    <xdr:sp macro="" textlink="">
      <xdr:nvSpPr>
        <xdr:cNvPr id="573" name="テキスト ボックス 572"/>
        <xdr:cNvSpPr txBox="1"/>
      </xdr:nvSpPr>
      <xdr:spPr>
        <a:xfrm>
          <a:off x="11587480" y="8112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失業対策事業費グラフ枠"/>
        <xdr:cNvSpPr/>
      </xdr:nvSpPr>
      <xdr:spPr>
        <a:xfrm>
          <a:off x="11826875" y="8255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44450</xdr:rowOff>
    </xdr:from>
    <xdr:to xmlns:xdr="http://schemas.openxmlformats.org/drawingml/2006/spreadsheetDrawing">
      <xdr:col>85</xdr:col>
      <xdr:colOff>126365</xdr:colOff>
      <xdr:row>59</xdr:row>
      <xdr:rowOff>44450</xdr:rowOff>
    </xdr:to>
    <xdr:cxnSp macro="">
      <xdr:nvCxnSpPr>
        <xdr:cNvPr id="575" name="直線コネクタ 574"/>
        <xdr:cNvCxnSpPr/>
      </xdr:nvCxnSpPr>
      <xdr:spPr>
        <a:xfrm>
          <a:off x="15507970"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86360</xdr:rowOff>
    </xdr:from>
    <xdr:ext cx="244475" cy="251460"/>
    <xdr:sp macro="" textlink="">
      <xdr:nvSpPr>
        <xdr:cNvPr id="576" name="失業対策事業費最小値テキスト"/>
        <xdr:cNvSpPr txBox="1"/>
      </xdr:nvSpPr>
      <xdr:spPr>
        <a:xfrm>
          <a:off x="15560675" y="10201910"/>
          <a:ext cx="244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7" name="直線コネクタ 576"/>
        <xdr:cNvCxnSpPr/>
      </xdr:nvCxnSpPr>
      <xdr:spPr>
        <a:xfrm>
          <a:off x="15420975" y="10160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86360</xdr:rowOff>
    </xdr:from>
    <xdr:ext cx="244475" cy="251460"/>
    <xdr:sp macro="" textlink="">
      <xdr:nvSpPr>
        <xdr:cNvPr id="578" name="失業対策事業費最大値テキスト"/>
        <xdr:cNvSpPr txBox="1"/>
      </xdr:nvSpPr>
      <xdr:spPr>
        <a:xfrm>
          <a:off x="15560675" y="9859010"/>
          <a:ext cx="244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9" name="直線コネクタ 578"/>
        <xdr:cNvCxnSpPr/>
      </xdr:nvCxnSpPr>
      <xdr:spPr>
        <a:xfrm>
          <a:off x="15420975" y="10160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80" name="直線コネクタ 579"/>
        <xdr:cNvCxnSpPr/>
      </xdr:nvCxnSpPr>
      <xdr:spPr>
        <a:xfrm>
          <a:off x="14709775" y="10160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143510</xdr:rowOff>
    </xdr:from>
    <xdr:ext cx="244475" cy="251460"/>
    <xdr:sp macro="" textlink="">
      <xdr:nvSpPr>
        <xdr:cNvPr id="581" name="失業対策事業費平均値テキスト"/>
        <xdr:cNvSpPr txBox="1"/>
      </xdr:nvSpPr>
      <xdr:spPr>
        <a:xfrm>
          <a:off x="15560675" y="10087610"/>
          <a:ext cx="24447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82" name="フローチャート: 判断 581"/>
        <xdr:cNvSpPr/>
      </xdr:nvSpPr>
      <xdr:spPr>
        <a:xfrm>
          <a:off x="15459075"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83" name="直線コネクタ 582"/>
        <xdr:cNvCxnSpPr/>
      </xdr:nvCxnSpPr>
      <xdr:spPr>
        <a:xfrm>
          <a:off x="13868400" y="10160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84" name="フローチャート: 判断 583"/>
        <xdr:cNvSpPr/>
      </xdr:nvSpPr>
      <xdr:spPr>
        <a:xfrm>
          <a:off x="14658975"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36220" cy="251460"/>
    <xdr:sp macro="" textlink="">
      <xdr:nvSpPr>
        <xdr:cNvPr id="585" name="テキスト ボックス 584"/>
        <xdr:cNvSpPr txBox="1"/>
      </xdr:nvSpPr>
      <xdr:spPr>
        <a:xfrm>
          <a:off x="14594840" y="10201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6" name="直線コネクタ 585"/>
        <xdr:cNvCxnSpPr/>
      </xdr:nvCxnSpPr>
      <xdr:spPr>
        <a:xfrm>
          <a:off x="13027025" y="10160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7" name="フローチャート: 判断 586"/>
        <xdr:cNvSpPr/>
      </xdr:nvSpPr>
      <xdr:spPr>
        <a:xfrm>
          <a:off x="138176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33680" cy="251460"/>
    <xdr:sp macro="" textlink="">
      <xdr:nvSpPr>
        <xdr:cNvPr id="588" name="テキスト ボックス 587"/>
        <xdr:cNvSpPr txBox="1"/>
      </xdr:nvSpPr>
      <xdr:spPr>
        <a:xfrm>
          <a:off x="13753465" y="10201910"/>
          <a:ext cx="2336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9" name="直線コネクタ 588"/>
        <xdr:cNvCxnSpPr/>
      </xdr:nvCxnSpPr>
      <xdr:spPr>
        <a:xfrm>
          <a:off x="12176125" y="10160000"/>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50</xdr:row>
      <xdr:rowOff>12700</xdr:rowOff>
    </xdr:from>
    <xdr:to xmlns:xdr="http://schemas.openxmlformats.org/drawingml/2006/spreadsheetDrawing">
      <xdr:col>72</xdr:col>
      <xdr:colOff>38100</xdr:colOff>
      <xdr:row>50</xdr:row>
      <xdr:rowOff>114300</xdr:rowOff>
    </xdr:to>
    <xdr:sp macro="" textlink="">
      <xdr:nvSpPr>
        <xdr:cNvPr id="590" name="フローチャート: 判断 589"/>
        <xdr:cNvSpPr/>
      </xdr:nvSpPr>
      <xdr:spPr>
        <a:xfrm>
          <a:off x="12976225" y="8585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48</xdr:row>
      <xdr:rowOff>130810</xdr:rowOff>
    </xdr:from>
    <xdr:ext cx="236220" cy="259080"/>
    <xdr:sp macro="" textlink="">
      <xdr:nvSpPr>
        <xdr:cNvPr id="591" name="テキスト ボックス 590"/>
        <xdr:cNvSpPr txBox="1"/>
      </xdr:nvSpPr>
      <xdr:spPr>
        <a:xfrm>
          <a:off x="12902565" y="836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92" name="フローチャート: 判断 591"/>
        <xdr:cNvSpPr/>
      </xdr:nvSpPr>
      <xdr:spPr>
        <a:xfrm>
          <a:off x="12125325"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36220" cy="251460"/>
    <xdr:sp macro="" textlink="">
      <xdr:nvSpPr>
        <xdr:cNvPr id="593" name="テキスト ボックス 592"/>
        <xdr:cNvSpPr txBox="1"/>
      </xdr:nvSpPr>
      <xdr:spPr>
        <a:xfrm>
          <a:off x="12061190" y="10201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59460" cy="259080"/>
    <xdr:sp macro="" textlink="">
      <xdr:nvSpPr>
        <xdr:cNvPr id="594" name="テキスト ボックス 593"/>
        <xdr:cNvSpPr txBox="1"/>
      </xdr:nvSpPr>
      <xdr:spPr>
        <a:xfrm>
          <a:off x="153289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6920" cy="259080"/>
    <xdr:sp macro="" textlink="">
      <xdr:nvSpPr>
        <xdr:cNvPr id="595" name="テキスト ボックス 594"/>
        <xdr:cNvSpPr txBox="1"/>
      </xdr:nvSpPr>
      <xdr:spPr>
        <a:xfrm>
          <a:off x="145288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59460" cy="259080"/>
    <xdr:sp macro="" textlink="">
      <xdr:nvSpPr>
        <xdr:cNvPr id="596" name="テキスト ボックス 595"/>
        <xdr:cNvSpPr txBox="1"/>
      </xdr:nvSpPr>
      <xdr:spPr>
        <a:xfrm>
          <a:off x="1368742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56920" cy="259080"/>
    <xdr:sp macro="" textlink="">
      <xdr:nvSpPr>
        <xdr:cNvPr id="597" name="テキスト ボックス 596"/>
        <xdr:cNvSpPr txBox="1"/>
      </xdr:nvSpPr>
      <xdr:spPr>
        <a:xfrm>
          <a:off x="128460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6920" cy="259080"/>
    <xdr:sp macro="" textlink="">
      <xdr:nvSpPr>
        <xdr:cNvPr id="598" name="テキスト ボックス 597"/>
        <xdr:cNvSpPr txBox="1"/>
      </xdr:nvSpPr>
      <xdr:spPr>
        <a:xfrm>
          <a:off x="119951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9" name="楕円 598"/>
        <xdr:cNvSpPr/>
      </xdr:nvSpPr>
      <xdr:spPr>
        <a:xfrm>
          <a:off x="15459075"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29210</xdr:rowOff>
    </xdr:from>
    <xdr:ext cx="244475" cy="251460"/>
    <xdr:sp macro="" textlink="">
      <xdr:nvSpPr>
        <xdr:cNvPr id="600" name="失業対策事業費該当値テキスト"/>
        <xdr:cNvSpPr txBox="1"/>
      </xdr:nvSpPr>
      <xdr:spPr>
        <a:xfrm>
          <a:off x="15560675" y="9973310"/>
          <a:ext cx="244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601" name="楕円 600"/>
        <xdr:cNvSpPr/>
      </xdr:nvSpPr>
      <xdr:spPr>
        <a:xfrm>
          <a:off x="14658975"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36220" cy="248920"/>
    <xdr:sp macro="" textlink="">
      <xdr:nvSpPr>
        <xdr:cNvPr id="602" name="テキスト ボックス 601"/>
        <xdr:cNvSpPr txBox="1"/>
      </xdr:nvSpPr>
      <xdr:spPr>
        <a:xfrm>
          <a:off x="14594840" y="988441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603" name="楕円 602"/>
        <xdr:cNvSpPr/>
      </xdr:nvSpPr>
      <xdr:spPr>
        <a:xfrm>
          <a:off x="138176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33680" cy="248920"/>
    <xdr:sp macro="" textlink="">
      <xdr:nvSpPr>
        <xdr:cNvPr id="604" name="テキスト ボックス 603"/>
        <xdr:cNvSpPr txBox="1"/>
      </xdr:nvSpPr>
      <xdr:spPr>
        <a:xfrm>
          <a:off x="13753465" y="988441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605" name="楕円 604"/>
        <xdr:cNvSpPr/>
      </xdr:nvSpPr>
      <xdr:spPr>
        <a:xfrm>
          <a:off x="12976225" y="10109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36220" cy="251460"/>
    <xdr:sp macro="" textlink="">
      <xdr:nvSpPr>
        <xdr:cNvPr id="606" name="テキスト ボックス 605"/>
        <xdr:cNvSpPr txBox="1"/>
      </xdr:nvSpPr>
      <xdr:spPr>
        <a:xfrm>
          <a:off x="12902565" y="10201910"/>
          <a:ext cx="2362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7" name="楕円 606"/>
        <xdr:cNvSpPr/>
      </xdr:nvSpPr>
      <xdr:spPr>
        <a:xfrm>
          <a:off x="12125325"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111760</xdr:rowOff>
    </xdr:from>
    <xdr:ext cx="236220" cy="248920"/>
    <xdr:sp macro="" textlink="">
      <xdr:nvSpPr>
        <xdr:cNvPr id="608" name="テキスト ボックス 607"/>
        <xdr:cNvSpPr txBox="1"/>
      </xdr:nvSpPr>
      <xdr:spPr>
        <a:xfrm>
          <a:off x="12061190" y="988441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1826875"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194435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194435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2912725"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2912725"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3998575"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3998575"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1826875" y="11684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090" cy="217170"/>
    <xdr:sp macro="" textlink="">
      <xdr:nvSpPr>
        <xdr:cNvPr id="617" name="テキスト ボックス 616"/>
        <xdr:cNvSpPr txBox="1"/>
      </xdr:nvSpPr>
      <xdr:spPr>
        <a:xfrm>
          <a:off x="11788775"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1826875" y="1397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35585" cy="248920"/>
    <xdr:sp macro="" textlink="">
      <xdr:nvSpPr>
        <xdr:cNvPr id="619" name="テキスト ボックス 618"/>
        <xdr:cNvSpPr txBox="1"/>
      </xdr:nvSpPr>
      <xdr:spPr>
        <a:xfrm>
          <a:off x="11587480" y="13827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0" name="直線コネクタ 619"/>
        <xdr:cNvCxnSpPr/>
      </xdr:nvCxnSpPr>
      <xdr:spPr>
        <a:xfrm>
          <a:off x="11826875" y="1358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26415" cy="259080"/>
    <xdr:sp macro="" textlink="">
      <xdr:nvSpPr>
        <xdr:cNvPr id="621" name="テキスト ボックス 620"/>
        <xdr:cNvSpPr txBox="1"/>
      </xdr:nvSpPr>
      <xdr:spPr>
        <a:xfrm>
          <a:off x="11323955" y="13446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2" name="直線コネクタ 621"/>
        <xdr:cNvCxnSpPr/>
      </xdr:nvCxnSpPr>
      <xdr:spPr>
        <a:xfrm>
          <a:off x="11826875" y="1320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26415" cy="259080"/>
    <xdr:sp macro="" textlink="">
      <xdr:nvSpPr>
        <xdr:cNvPr id="623" name="テキスト ボックス 622"/>
        <xdr:cNvSpPr txBox="1"/>
      </xdr:nvSpPr>
      <xdr:spPr>
        <a:xfrm>
          <a:off x="11323955" y="1306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4" name="直線コネクタ 623"/>
        <xdr:cNvCxnSpPr/>
      </xdr:nvCxnSpPr>
      <xdr:spPr>
        <a:xfrm>
          <a:off x="11826875" y="1282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26415" cy="248920"/>
    <xdr:sp macro="" textlink="">
      <xdr:nvSpPr>
        <xdr:cNvPr id="625" name="テキスト ボックス 624"/>
        <xdr:cNvSpPr txBox="1"/>
      </xdr:nvSpPr>
      <xdr:spPr>
        <a:xfrm>
          <a:off x="11323955" y="12684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6" name="直線コネクタ 625"/>
        <xdr:cNvCxnSpPr/>
      </xdr:nvCxnSpPr>
      <xdr:spPr>
        <a:xfrm>
          <a:off x="11826875" y="1244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4835" cy="259080"/>
    <xdr:sp macro="" textlink="">
      <xdr:nvSpPr>
        <xdr:cNvPr id="627" name="テキスト ボックス 626"/>
        <xdr:cNvSpPr txBox="1"/>
      </xdr:nvSpPr>
      <xdr:spPr>
        <a:xfrm>
          <a:off x="11259820" y="12303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8" name="直線コネクタ 627"/>
        <xdr:cNvCxnSpPr/>
      </xdr:nvCxnSpPr>
      <xdr:spPr>
        <a:xfrm>
          <a:off x="11826875" y="1206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4835" cy="259080"/>
    <xdr:sp macro="" textlink="">
      <xdr:nvSpPr>
        <xdr:cNvPr id="629" name="テキスト ボックス 628"/>
        <xdr:cNvSpPr txBox="1"/>
      </xdr:nvSpPr>
      <xdr:spPr>
        <a:xfrm>
          <a:off x="11259820" y="1192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0" name="直線コネクタ 629"/>
        <xdr:cNvCxnSpPr/>
      </xdr:nvCxnSpPr>
      <xdr:spPr>
        <a:xfrm>
          <a:off x="11826875" y="1168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835" cy="248920"/>
    <xdr:sp macro="" textlink="">
      <xdr:nvSpPr>
        <xdr:cNvPr id="631" name="テキスト ボックス 630"/>
        <xdr:cNvSpPr txBox="1"/>
      </xdr:nvSpPr>
      <xdr:spPr>
        <a:xfrm>
          <a:off x="1125982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2" name="公債費グラフ枠"/>
        <xdr:cNvSpPr/>
      </xdr:nvSpPr>
      <xdr:spPr>
        <a:xfrm>
          <a:off x="11826875" y="11684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123190</xdr:rowOff>
    </xdr:from>
    <xdr:to xmlns:xdr="http://schemas.openxmlformats.org/drawingml/2006/spreadsheetDrawing">
      <xdr:col>85</xdr:col>
      <xdr:colOff>126365</xdr:colOff>
      <xdr:row>79</xdr:row>
      <xdr:rowOff>137795</xdr:rowOff>
    </xdr:to>
    <xdr:cxnSp macro="">
      <xdr:nvCxnSpPr>
        <xdr:cNvPr id="633" name="直線コネクタ 632"/>
        <xdr:cNvCxnSpPr/>
      </xdr:nvCxnSpPr>
      <xdr:spPr>
        <a:xfrm flipV="1">
          <a:off x="15507970" y="12124690"/>
          <a:ext cx="127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141605</xdr:rowOff>
    </xdr:from>
    <xdr:ext cx="529590" cy="259080"/>
    <xdr:sp macro="" textlink="">
      <xdr:nvSpPr>
        <xdr:cNvPr id="634" name="公債費最小値テキスト"/>
        <xdr:cNvSpPr txBox="1"/>
      </xdr:nvSpPr>
      <xdr:spPr>
        <a:xfrm>
          <a:off x="15560675" y="136861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137795</xdr:rowOff>
    </xdr:from>
    <xdr:to xmlns:xdr="http://schemas.openxmlformats.org/drawingml/2006/spreadsheetDrawing">
      <xdr:col>86</xdr:col>
      <xdr:colOff>25400</xdr:colOff>
      <xdr:row>79</xdr:row>
      <xdr:rowOff>137795</xdr:rowOff>
    </xdr:to>
    <xdr:cxnSp macro="">
      <xdr:nvCxnSpPr>
        <xdr:cNvPr id="635" name="直線コネクタ 634"/>
        <xdr:cNvCxnSpPr/>
      </xdr:nvCxnSpPr>
      <xdr:spPr>
        <a:xfrm>
          <a:off x="15420975" y="1368234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69850</xdr:rowOff>
    </xdr:from>
    <xdr:ext cx="593725" cy="259080"/>
    <xdr:sp macro="" textlink="">
      <xdr:nvSpPr>
        <xdr:cNvPr id="636" name="公債費最大値テキスト"/>
        <xdr:cNvSpPr txBox="1"/>
      </xdr:nvSpPr>
      <xdr:spPr>
        <a:xfrm>
          <a:off x="15560675" y="118999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123190</xdr:rowOff>
    </xdr:from>
    <xdr:to xmlns:xdr="http://schemas.openxmlformats.org/drawingml/2006/spreadsheetDrawing">
      <xdr:col>86</xdr:col>
      <xdr:colOff>25400</xdr:colOff>
      <xdr:row>70</xdr:row>
      <xdr:rowOff>123190</xdr:rowOff>
    </xdr:to>
    <xdr:cxnSp macro="">
      <xdr:nvCxnSpPr>
        <xdr:cNvPr id="637" name="直線コネクタ 636"/>
        <xdr:cNvCxnSpPr/>
      </xdr:nvCxnSpPr>
      <xdr:spPr>
        <a:xfrm>
          <a:off x="15420975" y="1212469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96520</xdr:rowOff>
    </xdr:from>
    <xdr:to xmlns:xdr="http://schemas.openxmlformats.org/drawingml/2006/spreadsheetDrawing">
      <xdr:col>85</xdr:col>
      <xdr:colOff>127000</xdr:colOff>
      <xdr:row>77</xdr:row>
      <xdr:rowOff>156845</xdr:rowOff>
    </xdr:to>
    <xdr:cxnSp macro="">
      <xdr:nvCxnSpPr>
        <xdr:cNvPr id="638" name="直線コネクタ 637"/>
        <xdr:cNvCxnSpPr/>
      </xdr:nvCxnSpPr>
      <xdr:spPr>
        <a:xfrm>
          <a:off x="14709775" y="13298170"/>
          <a:ext cx="8001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34290</xdr:rowOff>
    </xdr:from>
    <xdr:ext cx="529590" cy="259080"/>
    <xdr:sp macro="" textlink="">
      <xdr:nvSpPr>
        <xdr:cNvPr id="639" name="公債費平均値テキスト"/>
        <xdr:cNvSpPr txBox="1"/>
      </xdr:nvSpPr>
      <xdr:spPr>
        <a:xfrm>
          <a:off x="15560675" y="1306449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11430</xdr:rowOff>
    </xdr:from>
    <xdr:to xmlns:xdr="http://schemas.openxmlformats.org/drawingml/2006/spreadsheetDrawing">
      <xdr:col>85</xdr:col>
      <xdr:colOff>177800</xdr:colOff>
      <xdr:row>77</xdr:row>
      <xdr:rowOff>113030</xdr:rowOff>
    </xdr:to>
    <xdr:sp macro="" textlink="">
      <xdr:nvSpPr>
        <xdr:cNvPr id="640" name="フローチャート: 判断 639"/>
        <xdr:cNvSpPr/>
      </xdr:nvSpPr>
      <xdr:spPr>
        <a:xfrm>
          <a:off x="15459075"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36195</xdr:rowOff>
    </xdr:from>
    <xdr:to xmlns:xdr="http://schemas.openxmlformats.org/drawingml/2006/spreadsheetDrawing">
      <xdr:col>81</xdr:col>
      <xdr:colOff>50800</xdr:colOff>
      <xdr:row>77</xdr:row>
      <xdr:rowOff>96520</xdr:rowOff>
    </xdr:to>
    <xdr:cxnSp macro="">
      <xdr:nvCxnSpPr>
        <xdr:cNvPr id="641" name="直線コネクタ 640"/>
        <xdr:cNvCxnSpPr/>
      </xdr:nvCxnSpPr>
      <xdr:spPr>
        <a:xfrm>
          <a:off x="13868400" y="13237845"/>
          <a:ext cx="84137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22860</xdr:rowOff>
    </xdr:from>
    <xdr:to xmlns:xdr="http://schemas.openxmlformats.org/drawingml/2006/spreadsheetDrawing">
      <xdr:col>81</xdr:col>
      <xdr:colOff>101600</xdr:colOff>
      <xdr:row>77</xdr:row>
      <xdr:rowOff>124460</xdr:rowOff>
    </xdr:to>
    <xdr:sp macro="" textlink="">
      <xdr:nvSpPr>
        <xdr:cNvPr id="642" name="フローチャート: 判断 641"/>
        <xdr:cNvSpPr/>
      </xdr:nvSpPr>
      <xdr:spPr>
        <a:xfrm>
          <a:off x="14658975"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140970</xdr:rowOff>
    </xdr:from>
    <xdr:ext cx="523875" cy="259080"/>
    <xdr:sp macro="" textlink="">
      <xdr:nvSpPr>
        <xdr:cNvPr id="643" name="テキスト ボックス 642"/>
        <xdr:cNvSpPr txBox="1"/>
      </xdr:nvSpPr>
      <xdr:spPr>
        <a:xfrm>
          <a:off x="14461490" y="129997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146050</xdr:rowOff>
    </xdr:from>
    <xdr:to xmlns:xdr="http://schemas.openxmlformats.org/drawingml/2006/spreadsheetDrawing">
      <xdr:col>76</xdr:col>
      <xdr:colOff>114300</xdr:colOff>
      <xdr:row>77</xdr:row>
      <xdr:rowOff>36195</xdr:rowOff>
    </xdr:to>
    <xdr:cxnSp macro="">
      <xdr:nvCxnSpPr>
        <xdr:cNvPr id="644" name="直線コネクタ 643"/>
        <xdr:cNvCxnSpPr/>
      </xdr:nvCxnSpPr>
      <xdr:spPr>
        <a:xfrm>
          <a:off x="13027025" y="13176250"/>
          <a:ext cx="84137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23495</xdr:rowOff>
    </xdr:from>
    <xdr:to xmlns:xdr="http://schemas.openxmlformats.org/drawingml/2006/spreadsheetDrawing">
      <xdr:col>76</xdr:col>
      <xdr:colOff>165100</xdr:colOff>
      <xdr:row>77</xdr:row>
      <xdr:rowOff>125095</xdr:rowOff>
    </xdr:to>
    <xdr:sp macro="" textlink="">
      <xdr:nvSpPr>
        <xdr:cNvPr id="645" name="フローチャート: 判断 644"/>
        <xdr:cNvSpPr/>
      </xdr:nvSpPr>
      <xdr:spPr>
        <a:xfrm>
          <a:off x="138176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116205</xdr:rowOff>
    </xdr:from>
    <xdr:ext cx="521335" cy="259080"/>
    <xdr:sp macro="" textlink="">
      <xdr:nvSpPr>
        <xdr:cNvPr id="646" name="テキスト ボックス 645"/>
        <xdr:cNvSpPr txBox="1"/>
      </xdr:nvSpPr>
      <xdr:spPr>
        <a:xfrm>
          <a:off x="13610590" y="133178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127000</xdr:rowOff>
    </xdr:from>
    <xdr:to xmlns:xdr="http://schemas.openxmlformats.org/drawingml/2006/spreadsheetDrawing">
      <xdr:col>71</xdr:col>
      <xdr:colOff>177800</xdr:colOff>
      <xdr:row>76</xdr:row>
      <xdr:rowOff>146050</xdr:rowOff>
    </xdr:to>
    <xdr:cxnSp macro="">
      <xdr:nvCxnSpPr>
        <xdr:cNvPr id="647" name="直線コネクタ 646"/>
        <xdr:cNvCxnSpPr/>
      </xdr:nvCxnSpPr>
      <xdr:spPr>
        <a:xfrm>
          <a:off x="12176125" y="13157200"/>
          <a:ext cx="8509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88265</xdr:rowOff>
    </xdr:from>
    <xdr:to xmlns:xdr="http://schemas.openxmlformats.org/drawingml/2006/spreadsheetDrawing">
      <xdr:col>72</xdr:col>
      <xdr:colOff>38100</xdr:colOff>
      <xdr:row>78</xdr:row>
      <xdr:rowOff>18415</xdr:rowOff>
    </xdr:to>
    <xdr:sp macro="" textlink="">
      <xdr:nvSpPr>
        <xdr:cNvPr id="648" name="フローチャート: 判断 647"/>
        <xdr:cNvSpPr/>
      </xdr:nvSpPr>
      <xdr:spPr>
        <a:xfrm>
          <a:off x="12976225" y="132899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9525</xdr:rowOff>
    </xdr:from>
    <xdr:ext cx="523875" cy="248285"/>
    <xdr:sp macro="" textlink="">
      <xdr:nvSpPr>
        <xdr:cNvPr id="649" name="テキスト ボックス 648"/>
        <xdr:cNvSpPr txBox="1"/>
      </xdr:nvSpPr>
      <xdr:spPr>
        <a:xfrm>
          <a:off x="12769215" y="1338262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111125</xdr:rowOff>
    </xdr:from>
    <xdr:to xmlns:xdr="http://schemas.openxmlformats.org/drawingml/2006/spreadsheetDrawing">
      <xdr:col>67</xdr:col>
      <xdr:colOff>101600</xdr:colOff>
      <xdr:row>79</xdr:row>
      <xdr:rowOff>41275</xdr:rowOff>
    </xdr:to>
    <xdr:sp macro="" textlink="">
      <xdr:nvSpPr>
        <xdr:cNvPr id="650" name="フローチャート: 判断 649"/>
        <xdr:cNvSpPr/>
      </xdr:nvSpPr>
      <xdr:spPr>
        <a:xfrm>
          <a:off x="12125325" y="1348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33020</xdr:rowOff>
    </xdr:from>
    <xdr:ext cx="523875" cy="259080"/>
    <xdr:sp macro="" textlink="">
      <xdr:nvSpPr>
        <xdr:cNvPr id="651" name="テキスト ボックス 650"/>
        <xdr:cNvSpPr txBox="1"/>
      </xdr:nvSpPr>
      <xdr:spPr>
        <a:xfrm>
          <a:off x="11927840" y="135775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59460" cy="259080"/>
    <xdr:sp macro="" textlink="">
      <xdr:nvSpPr>
        <xdr:cNvPr id="652" name="テキスト ボックス 651"/>
        <xdr:cNvSpPr txBox="1"/>
      </xdr:nvSpPr>
      <xdr:spPr>
        <a:xfrm>
          <a:off x="153289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6920" cy="259080"/>
    <xdr:sp macro="" textlink="">
      <xdr:nvSpPr>
        <xdr:cNvPr id="653" name="テキスト ボックス 652"/>
        <xdr:cNvSpPr txBox="1"/>
      </xdr:nvSpPr>
      <xdr:spPr>
        <a:xfrm>
          <a:off x="145288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59460" cy="259080"/>
    <xdr:sp macro="" textlink="">
      <xdr:nvSpPr>
        <xdr:cNvPr id="654" name="テキスト ボックス 653"/>
        <xdr:cNvSpPr txBox="1"/>
      </xdr:nvSpPr>
      <xdr:spPr>
        <a:xfrm>
          <a:off x="1368742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56920" cy="259080"/>
    <xdr:sp macro="" textlink="">
      <xdr:nvSpPr>
        <xdr:cNvPr id="655" name="テキスト ボックス 654"/>
        <xdr:cNvSpPr txBox="1"/>
      </xdr:nvSpPr>
      <xdr:spPr>
        <a:xfrm>
          <a:off x="128460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6920" cy="259080"/>
    <xdr:sp macro="" textlink="">
      <xdr:nvSpPr>
        <xdr:cNvPr id="656" name="テキスト ボックス 655"/>
        <xdr:cNvSpPr txBox="1"/>
      </xdr:nvSpPr>
      <xdr:spPr>
        <a:xfrm>
          <a:off x="119951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106045</xdr:rowOff>
    </xdr:from>
    <xdr:to xmlns:xdr="http://schemas.openxmlformats.org/drawingml/2006/spreadsheetDrawing">
      <xdr:col>85</xdr:col>
      <xdr:colOff>177800</xdr:colOff>
      <xdr:row>78</xdr:row>
      <xdr:rowOff>36195</xdr:rowOff>
    </xdr:to>
    <xdr:sp macro="" textlink="">
      <xdr:nvSpPr>
        <xdr:cNvPr id="657" name="楕円 656"/>
        <xdr:cNvSpPr/>
      </xdr:nvSpPr>
      <xdr:spPr>
        <a:xfrm>
          <a:off x="15459075"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84455</xdr:rowOff>
    </xdr:from>
    <xdr:ext cx="529590" cy="259080"/>
    <xdr:sp macro="" textlink="">
      <xdr:nvSpPr>
        <xdr:cNvPr id="658" name="公債費該当値テキスト"/>
        <xdr:cNvSpPr txBox="1"/>
      </xdr:nvSpPr>
      <xdr:spPr>
        <a:xfrm>
          <a:off x="15560675" y="13286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45720</xdr:rowOff>
    </xdr:from>
    <xdr:to xmlns:xdr="http://schemas.openxmlformats.org/drawingml/2006/spreadsheetDrawing">
      <xdr:col>81</xdr:col>
      <xdr:colOff>101600</xdr:colOff>
      <xdr:row>77</xdr:row>
      <xdr:rowOff>147320</xdr:rowOff>
    </xdr:to>
    <xdr:sp macro="" textlink="">
      <xdr:nvSpPr>
        <xdr:cNvPr id="659" name="楕円 658"/>
        <xdr:cNvSpPr/>
      </xdr:nvSpPr>
      <xdr:spPr>
        <a:xfrm>
          <a:off x="14658975"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138430</xdr:rowOff>
    </xdr:from>
    <xdr:ext cx="523875" cy="259080"/>
    <xdr:sp macro="" textlink="">
      <xdr:nvSpPr>
        <xdr:cNvPr id="660" name="テキスト ボックス 659"/>
        <xdr:cNvSpPr txBox="1"/>
      </xdr:nvSpPr>
      <xdr:spPr>
        <a:xfrm>
          <a:off x="14461490" y="133400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156845</xdr:rowOff>
    </xdr:from>
    <xdr:to xmlns:xdr="http://schemas.openxmlformats.org/drawingml/2006/spreadsheetDrawing">
      <xdr:col>76</xdr:col>
      <xdr:colOff>165100</xdr:colOff>
      <xdr:row>77</xdr:row>
      <xdr:rowOff>86995</xdr:rowOff>
    </xdr:to>
    <xdr:sp macro="" textlink="">
      <xdr:nvSpPr>
        <xdr:cNvPr id="661" name="楕円 660"/>
        <xdr:cNvSpPr/>
      </xdr:nvSpPr>
      <xdr:spPr>
        <a:xfrm>
          <a:off x="138176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103505</xdr:rowOff>
    </xdr:from>
    <xdr:ext cx="521335" cy="259080"/>
    <xdr:sp macro="" textlink="">
      <xdr:nvSpPr>
        <xdr:cNvPr id="662" name="テキスト ボックス 661"/>
        <xdr:cNvSpPr txBox="1"/>
      </xdr:nvSpPr>
      <xdr:spPr>
        <a:xfrm>
          <a:off x="13610590" y="129622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95250</xdr:rowOff>
    </xdr:from>
    <xdr:to xmlns:xdr="http://schemas.openxmlformats.org/drawingml/2006/spreadsheetDrawing">
      <xdr:col>72</xdr:col>
      <xdr:colOff>38100</xdr:colOff>
      <xdr:row>77</xdr:row>
      <xdr:rowOff>25400</xdr:rowOff>
    </xdr:to>
    <xdr:sp macro="" textlink="">
      <xdr:nvSpPr>
        <xdr:cNvPr id="663" name="楕円 662"/>
        <xdr:cNvSpPr/>
      </xdr:nvSpPr>
      <xdr:spPr>
        <a:xfrm>
          <a:off x="12976225" y="131254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41910</xdr:rowOff>
    </xdr:from>
    <xdr:ext cx="523875" cy="250190"/>
    <xdr:sp macro="" textlink="">
      <xdr:nvSpPr>
        <xdr:cNvPr id="664" name="テキスト ボックス 663"/>
        <xdr:cNvSpPr txBox="1"/>
      </xdr:nvSpPr>
      <xdr:spPr>
        <a:xfrm>
          <a:off x="12769215" y="1290066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76200</xdr:rowOff>
    </xdr:from>
    <xdr:to xmlns:xdr="http://schemas.openxmlformats.org/drawingml/2006/spreadsheetDrawing">
      <xdr:col>67</xdr:col>
      <xdr:colOff>101600</xdr:colOff>
      <xdr:row>77</xdr:row>
      <xdr:rowOff>6350</xdr:rowOff>
    </xdr:to>
    <xdr:sp macro="" textlink="">
      <xdr:nvSpPr>
        <xdr:cNvPr id="665" name="楕円 664"/>
        <xdr:cNvSpPr/>
      </xdr:nvSpPr>
      <xdr:spPr>
        <a:xfrm>
          <a:off x="12125325"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22860</xdr:rowOff>
    </xdr:from>
    <xdr:ext cx="523875" cy="259080"/>
    <xdr:sp macro="" textlink="">
      <xdr:nvSpPr>
        <xdr:cNvPr id="666" name="テキスト ボックス 665"/>
        <xdr:cNvSpPr txBox="1"/>
      </xdr:nvSpPr>
      <xdr:spPr>
        <a:xfrm>
          <a:off x="11927840" y="128816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7" name="正方形/長方形 666"/>
        <xdr:cNvSpPr/>
      </xdr:nvSpPr>
      <xdr:spPr>
        <a:xfrm>
          <a:off x="11826875"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8" name="正方形/長方形 667"/>
        <xdr:cNvSpPr/>
      </xdr:nvSpPr>
      <xdr:spPr>
        <a:xfrm>
          <a:off x="1194435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194435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0" name="正方形/長方形 669"/>
        <xdr:cNvSpPr/>
      </xdr:nvSpPr>
      <xdr:spPr>
        <a:xfrm>
          <a:off x="12912725"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2912725"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2" name="正方形/長方形 671"/>
        <xdr:cNvSpPr/>
      </xdr:nvSpPr>
      <xdr:spPr>
        <a:xfrm>
          <a:off x="13998575"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3998575"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1826875" y="15113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090" cy="217170"/>
    <xdr:sp macro="" textlink="">
      <xdr:nvSpPr>
        <xdr:cNvPr id="675" name="テキスト ボックス 674"/>
        <xdr:cNvSpPr txBox="1"/>
      </xdr:nvSpPr>
      <xdr:spPr>
        <a:xfrm>
          <a:off x="11788775"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1826875" y="1739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7" name="直線コネクタ 676"/>
        <xdr:cNvCxnSpPr/>
      </xdr:nvCxnSpPr>
      <xdr:spPr>
        <a:xfrm>
          <a:off x="11826875" y="169418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5585" cy="248920"/>
    <xdr:sp macro="" textlink="">
      <xdr:nvSpPr>
        <xdr:cNvPr id="678" name="テキスト ボックス 677"/>
        <xdr:cNvSpPr txBox="1"/>
      </xdr:nvSpPr>
      <xdr:spPr>
        <a:xfrm>
          <a:off x="115874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9" name="直線コネクタ 678"/>
        <xdr:cNvCxnSpPr/>
      </xdr:nvCxnSpPr>
      <xdr:spPr>
        <a:xfrm>
          <a:off x="11826875" y="164846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6415" cy="248920"/>
    <xdr:sp macro="" textlink="">
      <xdr:nvSpPr>
        <xdr:cNvPr id="680" name="テキスト ボックス 679"/>
        <xdr:cNvSpPr txBox="1"/>
      </xdr:nvSpPr>
      <xdr:spPr>
        <a:xfrm>
          <a:off x="11323955" y="163423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1" name="直線コネクタ 680"/>
        <xdr:cNvCxnSpPr/>
      </xdr:nvCxnSpPr>
      <xdr:spPr>
        <a:xfrm>
          <a:off x="11826875" y="160274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4835" cy="248920"/>
    <xdr:sp macro="" textlink="">
      <xdr:nvSpPr>
        <xdr:cNvPr id="682" name="テキスト ボックス 681"/>
        <xdr:cNvSpPr txBox="1"/>
      </xdr:nvSpPr>
      <xdr:spPr>
        <a:xfrm>
          <a:off x="11259820" y="15885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3" name="直線コネクタ 682"/>
        <xdr:cNvCxnSpPr/>
      </xdr:nvCxnSpPr>
      <xdr:spPr>
        <a:xfrm>
          <a:off x="11826875" y="155702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4835" cy="248920"/>
    <xdr:sp macro="" textlink="">
      <xdr:nvSpPr>
        <xdr:cNvPr id="684" name="テキスト ボックス 683"/>
        <xdr:cNvSpPr txBox="1"/>
      </xdr:nvSpPr>
      <xdr:spPr>
        <a:xfrm>
          <a:off x="11259820" y="15427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1826875" y="15113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835" cy="248920"/>
    <xdr:sp macro="" textlink="">
      <xdr:nvSpPr>
        <xdr:cNvPr id="686" name="テキスト ボックス 685"/>
        <xdr:cNvSpPr txBox="1"/>
      </xdr:nvSpPr>
      <xdr:spPr>
        <a:xfrm>
          <a:off x="1125982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積立金グラフ枠"/>
        <xdr:cNvSpPr/>
      </xdr:nvSpPr>
      <xdr:spPr>
        <a:xfrm>
          <a:off x="11826875" y="15113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20955</xdr:rowOff>
    </xdr:from>
    <xdr:to xmlns:xdr="http://schemas.openxmlformats.org/drawingml/2006/spreadsheetDrawing">
      <xdr:col>85</xdr:col>
      <xdr:colOff>126365</xdr:colOff>
      <xdr:row>98</xdr:row>
      <xdr:rowOff>128270</xdr:rowOff>
    </xdr:to>
    <xdr:cxnSp macro="">
      <xdr:nvCxnSpPr>
        <xdr:cNvPr id="688" name="直線コネクタ 687"/>
        <xdr:cNvCxnSpPr/>
      </xdr:nvCxnSpPr>
      <xdr:spPr>
        <a:xfrm flipV="1">
          <a:off x="15507970" y="1545145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132080</xdr:rowOff>
    </xdr:from>
    <xdr:ext cx="464820" cy="251460"/>
    <xdr:sp macro="" textlink="">
      <xdr:nvSpPr>
        <xdr:cNvPr id="689" name="積立金最小値テキスト"/>
        <xdr:cNvSpPr txBox="1"/>
      </xdr:nvSpPr>
      <xdr:spPr>
        <a:xfrm>
          <a:off x="15560675" y="1693418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128270</xdr:rowOff>
    </xdr:from>
    <xdr:to xmlns:xdr="http://schemas.openxmlformats.org/drawingml/2006/spreadsheetDrawing">
      <xdr:col>86</xdr:col>
      <xdr:colOff>25400</xdr:colOff>
      <xdr:row>98</xdr:row>
      <xdr:rowOff>128270</xdr:rowOff>
    </xdr:to>
    <xdr:cxnSp macro="">
      <xdr:nvCxnSpPr>
        <xdr:cNvPr id="690" name="直線コネクタ 689"/>
        <xdr:cNvCxnSpPr/>
      </xdr:nvCxnSpPr>
      <xdr:spPr>
        <a:xfrm>
          <a:off x="15420975" y="1693037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139065</xdr:rowOff>
    </xdr:from>
    <xdr:ext cx="593725" cy="259080"/>
    <xdr:sp macro="" textlink="">
      <xdr:nvSpPr>
        <xdr:cNvPr id="691" name="積立金最大値テキスト"/>
        <xdr:cNvSpPr txBox="1"/>
      </xdr:nvSpPr>
      <xdr:spPr>
        <a:xfrm>
          <a:off x="15560675" y="152266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20955</xdr:rowOff>
    </xdr:from>
    <xdr:to xmlns:xdr="http://schemas.openxmlformats.org/drawingml/2006/spreadsheetDrawing">
      <xdr:col>86</xdr:col>
      <xdr:colOff>25400</xdr:colOff>
      <xdr:row>90</xdr:row>
      <xdr:rowOff>20955</xdr:rowOff>
    </xdr:to>
    <xdr:cxnSp macro="">
      <xdr:nvCxnSpPr>
        <xdr:cNvPr id="692" name="直線コネクタ 691"/>
        <xdr:cNvCxnSpPr/>
      </xdr:nvCxnSpPr>
      <xdr:spPr>
        <a:xfrm>
          <a:off x="15420975" y="1545145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62230</xdr:rowOff>
    </xdr:from>
    <xdr:to xmlns:xdr="http://schemas.openxmlformats.org/drawingml/2006/spreadsheetDrawing">
      <xdr:col>85</xdr:col>
      <xdr:colOff>127000</xdr:colOff>
      <xdr:row>97</xdr:row>
      <xdr:rowOff>128270</xdr:rowOff>
    </xdr:to>
    <xdr:cxnSp macro="">
      <xdr:nvCxnSpPr>
        <xdr:cNvPr id="693" name="直線コネクタ 692"/>
        <xdr:cNvCxnSpPr/>
      </xdr:nvCxnSpPr>
      <xdr:spPr>
        <a:xfrm>
          <a:off x="14709775" y="16521430"/>
          <a:ext cx="8001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57150</xdr:rowOff>
    </xdr:from>
    <xdr:ext cx="529590" cy="259080"/>
    <xdr:sp macro="" textlink="">
      <xdr:nvSpPr>
        <xdr:cNvPr id="694" name="積立金平均値テキスト"/>
        <xdr:cNvSpPr txBox="1"/>
      </xdr:nvSpPr>
      <xdr:spPr>
        <a:xfrm>
          <a:off x="15560675" y="1668780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78740</xdr:rowOff>
    </xdr:from>
    <xdr:to xmlns:xdr="http://schemas.openxmlformats.org/drawingml/2006/spreadsheetDrawing">
      <xdr:col>85</xdr:col>
      <xdr:colOff>177800</xdr:colOff>
      <xdr:row>98</xdr:row>
      <xdr:rowOff>8890</xdr:rowOff>
    </xdr:to>
    <xdr:sp macro="" textlink="">
      <xdr:nvSpPr>
        <xdr:cNvPr id="695" name="フローチャート: 判断 694"/>
        <xdr:cNvSpPr/>
      </xdr:nvSpPr>
      <xdr:spPr>
        <a:xfrm>
          <a:off x="15459075"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62230</xdr:rowOff>
    </xdr:from>
    <xdr:to xmlns:xdr="http://schemas.openxmlformats.org/drawingml/2006/spreadsheetDrawing">
      <xdr:col>81</xdr:col>
      <xdr:colOff>50800</xdr:colOff>
      <xdr:row>97</xdr:row>
      <xdr:rowOff>145415</xdr:rowOff>
    </xdr:to>
    <xdr:cxnSp macro="">
      <xdr:nvCxnSpPr>
        <xdr:cNvPr id="696" name="直線コネクタ 695"/>
        <xdr:cNvCxnSpPr/>
      </xdr:nvCxnSpPr>
      <xdr:spPr>
        <a:xfrm flipV="1">
          <a:off x="13868400" y="16521430"/>
          <a:ext cx="841375"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61595</xdr:rowOff>
    </xdr:from>
    <xdr:to xmlns:xdr="http://schemas.openxmlformats.org/drawingml/2006/spreadsheetDrawing">
      <xdr:col>81</xdr:col>
      <xdr:colOff>101600</xdr:colOff>
      <xdr:row>97</xdr:row>
      <xdr:rowOff>163195</xdr:rowOff>
    </xdr:to>
    <xdr:sp macro="" textlink="">
      <xdr:nvSpPr>
        <xdr:cNvPr id="697" name="フローチャート: 判断 696"/>
        <xdr:cNvSpPr/>
      </xdr:nvSpPr>
      <xdr:spPr>
        <a:xfrm>
          <a:off x="14658975"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154940</xdr:rowOff>
    </xdr:from>
    <xdr:ext cx="523875" cy="251460"/>
    <xdr:sp macro="" textlink="">
      <xdr:nvSpPr>
        <xdr:cNvPr id="698" name="テキスト ボックス 697"/>
        <xdr:cNvSpPr txBox="1"/>
      </xdr:nvSpPr>
      <xdr:spPr>
        <a:xfrm>
          <a:off x="14461490" y="1678559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145415</xdr:rowOff>
    </xdr:from>
    <xdr:to xmlns:xdr="http://schemas.openxmlformats.org/drawingml/2006/spreadsheetDrawing">
      <xdr:col>76</xdr:col>
      <xdr:colOff>114300</xdr:colOff>
      <xdr:row>98</xdr:row>
      <xdr:rowOff>83185</xdr:rowOff>
    </xdr:to>
    <xdr:cxnSp macro="">
      <xdr:nvCxnSpPr>
        <xdr:cNvPr id="699" name="直線コネクタ 698"/>
        <xdr:cNvCxnSpPr/>
      </xdr:nvCxnSpPr>
      <xdr:spPr>
        <a:xfrm flipV="1">
          <a:off x="13027025" y="16776065"/>
          <a:ext cx="84137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78105</xdr:rowOff>
    </xdr:from>
    <xdr:to xmlns:xdr="http://schemas.openxmlformats.org/drawingml/2006/spreadsheetDrawing">
      <xdr:col>76</xdr:col>
      <xdr:colOff>165100</xdr:colOff>
      <xdr:row>97</xdr:row>
      <xdr:rowOff>8255</xdr:rowOff>
    </xdr:to>
    <xdr:sp macro="" textlink="">
      <xdr:nvSpPr>
        <xdr:cNvPr id="700" name="フローチャート: 判断 699"/>
        <xdr:cNvSpPr/>
      </xdr:nvSpPr>
      <xdr:spPr>
        <a:xfrm>
          <a:off x="13817600" y="165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25400</xdr:rowOff>
    </xdr:from>
    <xdr:ext cx="521335" cy="259080"/>
    <xdr:sp macro="" textlink="">
      <xdr:nvSpPr>
        <xdr:cNvPr id="701" name="テキスト ボックス 700"/>
        <xdr:cNvSpPr txBox="1"/>
      </xdr:nvSpPr>
      <xdr:spPr>
        <a:xfrm>
          <a:off x="13610590" y="163131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83185</xdr:rowOff>
    </xdr:from>
    <xdr:to xmlns:xdr="http://schemas.openxmlformats.org/drawingml/2006/spreadsheetDrawing">
      <xdr:col>71</xdr:col>
      <xdr:colOff>177800</xdr:colOff>
      <xdr:row>98</xdr:row>
      <xdr:rowOff>91440</xdr:rowOff>
    </xdr:to>
    <xdr:cxnSp macro="">
      <xdr:nvCxnSpPr>
        <xdr:cNvPr id="702" name="直線コネクタ 701"/>
        <xdr:cNvCxnSpPr/>
      </xdr:nvCxnSpPr>
      <xdr:spPr>
        <a:xfrm flipV="1">
          <a:off x="12176125" y="16885285"/>
          <a:ext cx="8509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59690</xdr:rowOff>
    </xdr:from>
    <xdr:to xmlns:xdr="http://schemas.openxmlformats.org/drawingml/2006/spreadsheetDrawing">
      <xdr:col>72</xdr:col>
      <xdr:colOff>38100</xdr:colOff>
      <xdr:row>97</xdr:row>
      <xdr:rowOff>161290</xdr:rowOff>
    </xdr:to>
    <xdr:sp macro="" textlink="">
      <xdr:nvSpPr>
        <xdr:cNvPr id="703" name="フローチャート: 判断 702"/>
        <xdr:cNvSpPr/>
      </xdr:nvSpPr>
      <xdr:spPr>
        <a:xfrm>
          <a:off x="12976225" y="166903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6350</xdr:rowOff>
    </xdr:from>
    <xdr:ext cx="523875" cy="251460"/>
    <xdr:sp macro="" textlink="">
      <xdr:nvSpPr>
        <xdr:cNvPr id="704" name="テキスト ボックス 703"/>
        <xdr:cNvSpPr txBox="1"/>
      </xdr:nvSpPr>
      <xdr:spPr>
        <a:xfrm>
          <a:off x="12769215" y="1646555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144145</xdr:rowOff>
    </xdr:from>
    <xdr:to xmlns:xdr="http://schemas.openxmlformats.org/drawingml/2006/spreadsheetDrawing">
      <xdr:col>67</xdr:col>
      <xdr:colOff>101600</xdr:colOff>
      <xdr:row>98</xdr:row>
      <xdr:rowOff>74930</xdr:rowOff>
    </xdr:to>
    <xdr:sp macro="" textlink="">
      <xdr:nvSpPr>
        <xdr:cNvPr id="705" name="フローチャート: 判断 704"/>
        <xdr:cNvSpPr/>
      </xdr:nvSpPr>
      <xdr:spPr>
        <a:xfrm>
          <a:off x="12125325"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90805</xdr:rowOff>
    </xdr:from>
    <xdr:ext cx="523875" cy="258445"/>
    <xdr:sp macro="" textlink="">
      <xdr:nvSpPr>
        <xdr:cNvPr id="706" name="テキスト ボックス 705"/>
        <xdr:cNvSpPr txBox="1"/>
      </xdr:nvSpPr>
      <xdr:spPr>
        <a:xfrm>
          <a:off x="11927840" y="1655000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59460" cy="259080"/>
    <xdr:sp macro="" textlink="">
      <xdr:nvSpPr>
        <xdr:cNvPr id="707" name="テキスト ボックス 706"/>
        <xdr:cNvSpPr txBox="1"/>
      </xdr:nvSpPr>
      <xdr:spPr>
        <a:xfrm>
          <a:off x="153289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8" name="テキスト ボックス 707"/>
        <xdr:cNvSpPr txBox="1"/>
      </xdr:nvSpPr>
      <xdr:spPr>
        <a:xfrm>
          <a:off x="145288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9460" cy="259080"/>
    <xdr:sp macro="" textlink="">
      <xdr:nvSpPr>
        <xdr:cNvPr id="709" name="テキスト ボックス 708"/>
        <xdr:cNvSpPr txBox="1"/>
      </xdr:nvSpPr>
      <xdr:spPr>
        <a:xfrm>
          <a:off x="136874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6920" cy="259080"/>
    <xdr:sp macro="" textlink="">
      <xdr:nvSpPr>
        <xdr:cNvPr id="710" name="テキスト ボックス 709"/>
        <xdr:cNvSpPr txBox="1"/>
      </xdr:nvSpPr>
      <xdr:spPr>
        <a:xfrm>
          <a:off x="128460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11" name="テキスト ボックス 710"/>
        <xdr:cNvSpPr txBox="1"/>
      </xdr:nvSpPr>
      <xdr:spPr>
        <a:xfrm>
          <a:off x="119951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77470</xdr:rowOff>
    </xdr:from>
    <xdr:to xmlns:xdr="http://schemas.openxmlformats.org/drawingml/2006/spreadsheetDrawing">
      <xdr:col>85</xdr:col>
      <xdr:colOff>177800</xdr:colOff>
      <xdr:row>98</xdr:row>
      <xdr:rowOff>7620</xdr:rowOff>
    </xdr:to>
    <xdr:sp macro="" textlink="">
      <xdr:nvSpPr>
        <xdr:cNvPr id="712" name="楕円 711"/>
        <xdr:cNvSpPr/>
      </xdr:nvSpPr>
      <xdr:spPr>
        <a:xfrm>
          <a:off x="15459075"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100330</xdr:rowOff>
    </xdr:from>
    <xdr:ext cx="529590" cy="248920"/>
    <xdr:sp macro="" textlink="">
      <xdr:nvSpPr>
        <xdr:cNvPr id="713" name="積立金該当値テキスト"/>
        <xdr:cNvSpPr txBox="1"/>
      </xdr:nvSpPr>
      <xdr:spPr>
        <a:xfrm>
          <a:off x="15560675" y="1655953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11430</xdr:rowOff>
    </xdr:from>
    <xdr:to xmlns:xdr="http://schemas.openxmlformats.org/drawingml/2006/spreadsheetDrawing">
      <xdr:col>81</xdr:col>
      <xdr:colOff>101600</xdr:colOff>
      <xdr:row>96</xdr:row>
      <xdr:rowOff>113030</xdr:rowOff>
    </xdr:to>
    <xdr:sp macro="" textlink="">
      <xdr:nvSpPr>
        <xdr:cNvPr id="714" name="楕円 713"/>
        <xdr:cNvSpPr/>
      </xdr:nvSpPr>
      <xdr:spPr>
        <a:xfrm>
          <a:off x="14658975" y="164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129540</xdr:rowOff>
    </xdr:from>
    <xdr:ext cx="523875" cy="259080"/>
    <xdr:sp macro="" textlink="">
      <xdr:nvSpPr>
        <xdr:cNvPr id="715" name="テキスト ボックス 714"/>
        <xdr:cNvSpPr txBox="1"/>
      </xdr:nvSpPr>
      <xdr:spPr>
        <a:xfrm>
          <a:off x="14461490" y="162458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94615</xdr:rowOff>
    </xdr:from>
    <xdr:to xmlns:xdr="http://schemas.openxmlformats.org/drawingml/2006/spreadsheetDrawing">
      <xdr:col>76</xdr:col>
      <xdr:colOff>165100</xdr:colOff>
      <xdr:row>98</xdr:row>
      <xdr:rowOff>24765</xdr:rowOff>
    </xdr:to>
    <xdr:sp macro="" textlink="">
      <xdr:nvSpPr>
        <xdr:cNvPr id="716" name="楕円 715"/>
        <xdr:cNvSpPr/>
      </xdr:nvSpPr>
      <xdr:spPr>
        <a:xfrm>
          <a:off x="138176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15875</xdr:rowOff>
    </xdr:from>
    <xdr:ext cx="521335" cy="259080"/>
    <xdr:sp macro="" textlink="">
      <xdr:nvSpPr>
        <xdr:cNvPr id="717" name="テキスト ボックス 716"/>
        <xdr:cNvSpPr txBox="1"/>
      </xdr:nvSpPr>
      <xdr:spPr>
        <a:xfrm>
          <a:off x="13610590" y="168179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32385</xdr:rowOff>
    </xdr:from>
    <xdr:to xmlns:xdr="http://schemas.openxmlformats.org/drawingml/2006/spreadsheetDrawing">
      <xdr:col>72</xdr:col>
      <xdr:colOff>38100</xdr:colOff>
      <xdr:row>98</xdr:row>
      <xdr:rowOff>133985</xdr:rowOff>
    </xdr:to>
    <xdr:sp macro="" textlink="">
      <xdr:nvSpPr>
        <xdr:cNvPr id="718" name="楕円 717"/>
        <xdr:cNvSpPr/>
      </xdr:nvSpPr>
      <xdr:spPr>
        <a:xfrm>
          <a:off x="12976225" y="168344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125095</xdr:rowOff>
    </xdr:from>
    <xdr:ext cx="456565" cy="258445"/>
    <xdr:sp macro="" textlink="">
      <xdr:nvSpPr>
        <xdr:cNvPr id="719" name="テキスト ボックス 718"/>
        <xdr:cNvSpPr txBox="1"/>
      </xdr:nvSpPr>
      <xdr:spPr>
        <a:xfrm>
          <a:off x="12801600" y="1692719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142240</xdr:rowOff>
    </xdr:to>
    <xdr:sp macro="" textlink="">
      <xdr:nvSpPr>
        <xdr:cNvPr id="720" name="楕円 719"/>
        <xdr:cNvSpPr/>
      </xdr:nvSpPr>
      <xdr:spPr>
        <a:xfrm>
          <a:off x="12125325"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133350</xdr:rowOff>
    </xdr:from>
    <xdr:ext cx="456565" cy="250190"/>
    <xdr:sp macro="" textlink="">
      <xdr:nvSpPr>
        <xdr:cNvPr id="721" name="テキスト ボックス 720"/>
        <xdr:cNvSpPr txBox="1"/>
      </xdr:nvSpPr>
      <xdr:spPr>
        <a:xfrm>
          <a:off x="11950700" y="1693545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73736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75006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75006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845945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845945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195453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195453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7373600" y="4826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6550" cy="217170"/>
    <xdr:sp macro="" textlink="">
      <xdr:nvSpPr>
        <xdr:cNvPr id="730" name="テキスト ボックス 729"/>
        <xdr:cNvSpPr txBox="1"/>
      </xdr:nvSpPr>
      <xdr:spPr>
        <a:xfrm>
          <a:off x="17345025"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7373600" y="7112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32" name="直線コネクタ 731"/>
        <xdr:cNvCxnSpPr/>
      </xdr:nvCxnSpPr>
      <xdr:spPr>
        <a:xfrm>
          <a:off x="17373600" y="65405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35585" cy="248920"/>
    <xdr:sp macro="" textlink="">
      <xdr:nvSpPr>
        <xdr:cNvPr id="733" name="テキスト ボックス 732"/>
        <xdr:cNvSpPr txBox="1"/>
      </xdr:nvSpPr>
      <xdr:spPr>
        <a:xfrm>
          <a:off x="17143730" y="6398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4" name="直線コネクタ 733"/>
        <xdr:cNvCxnSpPr/>
      </xdr:nvCxnSpPr>
      <xdr:spPr>
        <a:xfrm>
          <a:off x="17373600" y="596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26415" cy="248920"/>
    <xdr:sp macro="" textlink="">
      <xdr:nvSpPr>
        <xdr:cNvPr id="735" name="テキスト ボックス 734"/>
        <xdr:cNvSpPr txBox="1"/>
      </xdr:nvSpPr>
      <xdr:spPr>
        <a:xfrm>
          <a:off x="16870680" y="5826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36" name="直線コネクタ 735"/>
        <xdr:cNvCxnSpPr/>
      </xdr:nvCxnSpPr>
      <xdr:spPr>
        <a:xfrm>
          <a:off x="17373600" y="53975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26415" cy="248920"/>
    <xdr:sp macro="" textlink="">
      <xdr:nvSpPr>
        <xdr:cNvPr id="737" name="テキスト ボックス 736"/>
        <xdr:cNvSpPr txBox="1"/>
      </xdr:nvSpPr>
      <xdr:spPr>
        <a:xfrm>
          <a:off x="16870680" y="52552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7373600" y="482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26415" cy="248920"/>
    <xdr:sp macro="" textlink="">
      <xdr:nvSpPr>
        <xdr:cNvPr id="739" name="テキスト ボックス 738"/>
        <xdr:cNvSpPr txBox="1"/>
      </xdr:nvSpPr>
      <xdr:spPr>
        <a:xfrm>
          <a:off x="16870680" y="4683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7373600" y="4826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71120</xdr:rowOff>
    </xdr:from>
    <xdr:to xmlns:xdr="http://schemas.openxmlformats.org/drawingml/2006/spreadsheetDrawing">
      <xdr:col>116</xdr:col>
      <xdr:colOff>62865</xdr:colOff>
      <xdr:row>38</xdr:row>
      <xdr:rowOff>25400</xdr:rowOff>
    </xdr:to>
    <xdr:cxnSp macro="">
      <xdr:nvCxnSpPr>
        <xdr:cNvPr id="741" name="直線コネクタ 740"/>
        <xdr:cNvCxnSpPr/>
      </xdr:nvCxnSpPr>
      <xdr:spPr>
        <a:xfrm flipV="1">
          <a:off x="21054695" y="5386070"/>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7015" cy="251460"/>
    <xdr:sp macro="" textlink="">
      <xdr:nvSpPr>
        <xdr:cNvPr id="742" name="投資及び出資金最小値テキスト"/>
        <xdr:cNvSpPr txBox="1"/>
      </xdr:nvSpPr>
      <xdr:spPr>
        <a:xfrm>
          <a:off x="21107400" y="654431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43" name="直線コネクタ 742"/>
        <xdr:cNvCxnSpPr/>
      </xdr:nvCxnSpPr>
      <xdr:spPr>
        <a:xfrm>
          <a:off x="20977225" y="65405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17780</xdr:rowOff>
    </xdr:from>
    <xdr:ext cx="532130" cy="251460"/>
    <xdr:sp macro="" textlink="">
      <xdr:nvSpPr>
        <xdr:cNvPr id="744" name="投資及び出資金最大値テキスト"/>
        <xdr:cNvSpPr txBox="1"/>
      </xdr:nvSpPr>
      <xdr:spPr>
        <a:xfrm>
          <a:off x="21107400" y="516128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71120</xdr:rowOff>
    </xdr:from>
    <xdr:to xmlns:xdr="http://schemas.openxmlformats.org/drawingml/2006/spreadsheetDrawing">
      <xdr:col>116</xdr:col>
      <xdr:colOff>152400</xdr:colOff>
      <xdr:row>31</xdr:row>
      <xdr:rowOff>71120</xdr:rowOff>
    </xdr:to>
    <xdr:cxnSp macro="">
      <xdr:nvCxnSpPr>
        <xdr:cNvPr id="745" name="直線コネクタ 744"/>
        <xdr:cNvCxnSpPr/>
      </xdr:nvCxnSpPr>
      <xdr:spPr>
        <a:xfrm>
          <a:off x="20977225" y="538607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24765</xdr:rowOff>
    </xdr:from>
    <xdr:to xmlns:xdr="http://schemas.openxmlformats.org/drawingml/2006/spreadsheetDrawing">
      <xdr:col>116</xdr:col>
      <xdr:colOff>63500</xdr:colOff>
      <xdr:row>38</xdr:row>
      <xdr:rowOff>25400</xdr:rowOff>
    </xdr:to>
    <xdr:cxnSp macro="">
      <xdr:nvCxnSpPr>
        <xdr:cNvPr id="746" name="直線コネクタ 745"/>
        <xdr:cNvCxnSpPr/>
      </xdr:nvCxnSpPr>
      <xdr:spPr>
        <a:xfrm flipV="1">
          <a:off x="20266025" y="6539865"/>
          <a:ext cx="7905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167005</xdr:rowOff>
    </xdr:from>
    <xdr:ext cx="467360" cy="250825"/>
    <xdr:sp macro="" textlink="">
      <xdr:nvSpPr>
        <xdr:cNvPr id="747" name="投資及び出資金平均値テキスト"/>
        <xdr:cNvSpPr txBox="1"/>
      </xdr:nvSpPr>
      <xdr:spPr>
        <a:xfrm>
          <a:off x="21107400" y="616775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144145</xdr:rowOff>
    </xdr:from>
    <xdr:to xmlns:xdr="http://schemas.openxmlformats.org/drawingml/2006/spreadsheetDrawing">
      <xdr:col>116</xdr:col>
      <xdr:colOff>114300</xdr:colOff>
      <xdr:row>37</xdr:row>
      <xdr:rowOff>74930</xdr:rowOff>
    </xdr:to>
    <xdr:sp macro="" textlink="">
      <xdr:nvSpPr>
        <xdr:cNvPr id="748" name="フローチャート: 判断 747"/>
        <xdr:cNvSpPr/>
      </xdr:nvSpPr>
      <xdr:spPr>
        <a:xfrm>
          <a:off x="210058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49" name="直線コネクタ 748"/>
        <xdr:cNvCxnSpPr/>
      </xdr:nvCxnSpPr>
      <xdr:spPr>
        <a:xfrm flipV="1">
          <a:off x="19415125" y="6540500"/>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155575</xdr:rowOff>
    </xdr:from>
    <xdr:to xmlns:xdr="http://schemas.openxmlformats.org/drawingml/2006/spreadsheetDrawing">
      <xdr:col>112</xdr:col>
      <xdr:colOff>38100</xdr:colOff>
      <xdr:row>37</xdr:row>
      <xdr:rowOff>86360</xdr:rowOff>
    </xdr:to>
    <xdr:sp macro="" textlink="">
      <xdr:nvSpPr>
        <xdr:cNvPr id="750" name="フローチャート: 判断 749"/>
        <xdr:cNvSpPr/>
      </xdr:nvSpPr>
      <xdr:spPr>
        <a:xfrm>
          <a:off x="20215225" y="6327775"/>
          <a:ext cx="920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102870</xdr:rowOff>
    </xdr:from>
    <xdr:ext cx="456565" cy="259080"/>
    <xdr:sp macro="" textlink="">
      <xdr:nvSpPr>
        <xdr:cNvPr id="751" name="テキスト ボックス 750"/>
        <xdr:cNvSpPr txBox="1"/>
      </xdr:nvSpPr>
      <xdr:spPr>
        <a:xfrm>
          <a:off x="20040600" y="610362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52" name="直線コネクタ 751"/>
        <xdr:cNvCxnSpPr/>
      </xdr:nvCxnSpPr>
      <xdr:spPr>
        <a:xfrm>
          <a:off x="18573750" y="65405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162560</xdr:rowOff>
    </xdr:from>
    <xdr:to xmlns:xdr="http://schemas.openxmlformats.org/drawingml/2006/spreadsheetDrawing">
      <xdr:col>107</xdr:col>
      <xdr:colOff>101600</xdr:colOff>
      <xdr:row>37</xdr:row>
      <xdr:rowOff>92710</xdr:rowOff>
    </xdr:to>
    <xdr:sp macro="" textlink="">
      <xdr:nvSpPr>
        <xdr:cNvPr id="753" name="フローチャート: 判断 752"/>
        <xdr:cNvSpPr/>
      </xdr:nvSpPr>
      <xdr:spPr>
        <a:xfrm>
          <a:off x="19364325"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109220</xdr:rowOff>
    </xdr:from>
    <xdr:ext cx="456565" cy="251460"/>
    <xdr:sp macro="" textlink="">
      <xdr:nvSpPr>
        <xdr:cNvPr id="754" name="テキスト ボックス 753"/>
        <xdr:cNvSpPr txBox="1"/>
      </xdr:nvSpPr>
      <xdr:spPr>
        <a:xfrm>
          <a:off x="19189700" y="610997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55" name="直線コネクタ 754"/>
        <xdr:cNvCxnSpPr/>
      </xdr:nvCxnSpPr>
      <xdr:spPr>
        <a:xfrm>
          <a:off x="17732375" y="65405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127635</xdr:rowOff>
    </xdr:from>
    <xdr:to xmlns:xdr="http://schemas.openxmlformats.org/drawingml/2006/spreadsheetDrawing">
      <xdr:col>102</xdr:col>
      <xdr:colOff>165100</xdr:colOff>
      <xdr:row>38</xdr:row>
      <xdr:rowOff>57785</xdr:rowOff>
    </xdr:to>
    <xdr:sp macro="" textlink="">
      <xdr:nvSpPr>
        <xdr:cNvPr id="756" name="フローチャート: 判断 755"/>
        <xdr:cNvSpPr/>
      </xdr:nvSpPr>
      <xdr:spPr>
        <a:xfrm>
          <a:off x="1852295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74930</xdr:rowOff>
    </xdr:from>
    <xdr:ext cx="375920" cy="251460"/>
    <xdr:sp macro="" textlink="">
      <xdr:nvSpPr>
        <xdr:cNvPr id="757" name="テキスト ボックス 756"/>
        <xdr:cNvSpPr txBox="1"/>
      </xdr:nvSpPr>
      <xdr:spPr>
        <a:xfrm>
          <a:off x="18394045" y="6247130"/>
          <a:ext cx="375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111760</xdr:rowOff>
    </xdr:from>
    <xdr:to xmlns:xdr="http://schemas.openxmlformats.org/drawingml/2006/spreadsheetDrawing">
      <xdr:col>98</xdr:col>
      <xdr:colOff>38100</xdr:colOff>
      <xdr:row>38</xdr:row>
      <xdr:rowOff>41910</xdr:rowOff>
    </xdr:to>
    <xdr:sp macro="" textlink="">
      <xdr:nvSpPr>
        <xdr:cNvPr id="758" name="フローチャート: 判断 757"/>
        <xdr:cNvSpPr/>
      </xdr:nvSpPr>
      <xdr:spPr>
        <a:xfrm>
          <a:off x="17681575" y="64554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58420</xdr:rowOff>
    </xdr:from>
    <xdr:ext cx="373380" cy="259080"/>
    <xdr:sp macro="" textlink="">
      <xdr:nvSpPr>
        <xdr:cNvPr id="759" name="テキスト ボックス 758"/>
        <xdr:cNvSpPr txBox="1"/>
      </xdr:nvSpPr>
      <xdr:spPr>
        <a:xfrm>
          <a:off x="17552670" y="623062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0875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56920" cy="259080"/>
    <xdr:sp macro="" textlink="">
      <xdr:nvSpPr>
        <xdr:cNvPr id="761" name="テキスト ボックス 760"/>
        <xdr:cNvSpPr txBox="1"/>
      </xdr:nvSpPr>
      <xdr:spPr>
        <a:xfrm>
          <a:off x="200850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6920" cy="259080"/>
    <xdr:sp macro="" textlink="">
      <xdr:nvSpPr>
        <xdr:cNvPr id="762" name="テキスト ボックス 761"/>
        <xdr:cNvSpPr txBox="1"/>
      </xdr:nvSpPr>
      <xdr:spPr>
        <a:xfrm>
          <a:off x="192341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59460" cy="259080"/>
    <xdr:sp macro="" textlink="">
      <xdr:nvSpPr>
        <xdr:cNvPr id="763" name="テキスト ボックス 762"/>
        <xdr:cNvSpPr txBox="1"/>
      </xdr:nvSpPr>
      <xdr:spPr>
        <a:xfrm>
          <a:off x="1839277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56920" cy="259080"/>
    <xdr:sp macro="" textlink="">
      <xdr:nvSpPr>
        <xdr:cNvPr id="764" name="テキスト ボックス 763"/>
        <xdr:cNvSpPr txBox="1"/>
      </xdr:nvSpPr>
      <xdr:spPr>
        <a:xfrm>
          <a:off x="175514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145415</xdr:rowOff>
    </xdr:from>
    <xdr:to xmlns:xdr="http://schemas.openxmlformats.org/drawingml/2006/spreadsheetDrawing">
      <xdr:col>116</xdr:col>
      <xdr:colOff>114300</xdr:colOff>
      <xdr:row>38</xdr:row>
      <xdr:rowOff>75565</xdr:rowOff>
    </xdr:to>
    <xdr:sp macro="" textlink="">
      <xdr:nvSpPr>
        <xdr:cNvPr id="765" name="楕円 764"/>
        <xdr:cNvSpPr/>
      </xdr:nvSpPr>
      <xdr:spPr>
        <a:xfrm>
          <a:off x="210058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60325</xdr:rowOff>
    </xdr:from>
    <xdr:ext cx="311150" cy="259080"/>
    <xdr:sp macro="" textlink="">
      <xdr:nvSpPr>
        <xdr:cNvPr id="766" name="投資及び出資金該当値テキスト"/>
        <xdr:cNvSpPr txBox="1"/>
      </xdr:nvSpPr>
      <xdr:spPr>
        <a:xfrm>
          <a:off x="21107400" y="6403975"/>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67" name="楕円 766"/>
        <xdr:cNvSpPr/>
      </xdr:nvSpPr>
      <xdr:spPr>
        <a:xfrm>
          <a:off x="20215225" y="64897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36220" cy="259080"/>
    <xdr:sp macro="" textlink="">
      <xdr:nvSpPr>
        <xdr:cNvPr id="768" name="テキスト ボックス 767"/>
        <xdr:cNvSpPr txBox="1"/>
      </xdr:nvSpPr>
      <xdr:spPr>
        <a:xfrm>
          <a:off x="20141565" y="658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9" name="楕円 768"/>
        <xdr:cNvSpPr/>
      </xdr:nvSpPr>
      <xdr:spPr>
        <a:xfrm>
          <a:off x="19364325"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36220" cy="259080"/>
    <xdr:sp macro="" textlink="">
      <xdr:nvSpPr>
        <xdr:cNvPr id="770" name="テキスト ボックス 769"/>
        <xdr:cNvSpPr txBox="1"/>
      </xdr:nvSpPr>
      <xdr:spPr>
        <a:xfrm>
          <a:off x="19300190" y="658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71" name="楕円 770"/>
        <xdr:cNvSpPr/>
      </xdr:nvSpPr>
      <xdr:spPr>
        <a:xfrm>
          <a:off x="1852295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33680" cy="259080"/>
    <xdr:sp macro="" textlink="">
      <xdr:nvSpPr>
        <xdr:cNvPr id="772" name="テキスト ボックス 771"/>
        <xdr:cNvSpPr txBox="1"/>
      </xdr:nvSpPr>
      <xdr:spPr>
        <a:xfrm>
          <a:off x="18458815" y="6582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73" name="楕円 772"/>
        <xdr:cNvSpPr/>
      </xdr:nvSpPr>
      <xdr:spPr>
        <a:xfrm>
          <a:off x="17681575" y="64897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36220" cy="259080"/>
    <xdr:sp macro="" textlink="">
      <xdr:nvSpPr>
        <xdr:cNvPr id="774" name="テキスト ボックス 773"/>
        <xdr:cNvSpPr txBox="1"/>
      </xdr:nvSpPr>
      <xdr:spPr>
        <a:xfrm>
          <a:off x="17607915" y="658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73736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75006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75006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845945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845945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195453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95453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7373600" y="8255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6550" cy="217170"/>
    <xdr:sp macro="" textlink="">
      <xdr:nvSpPr>
        <xdr:cNvPr id="783" name="テキスト ボックス 782"/>
        <xdr:cNvSpPr txBox="1"/>
      </xdr:nvSpPr>
      <xdr:spPr>
        <a:xfrm>
          <a:off x="17345025"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7373600" y="10541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85" name="直線コネクタ 784"/>
        <xdr:cNvCxnSpPr/>
      </xdr:nvCxnSpPr>
      <xdr:spPr>
        <a:xfrm>
          <a:off x="17373600" y="99695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35585" cy="248920"/>
    <xdr:sp macro="" textlink="">
      <xdr:nvSpPr>
        <xdr:cNvPr id="786" name="テキスト ボックス 785"/>
        <xdr:cNvSpPr txBox="1"/>
      </xdr:nvSpPr>
      <xdr:spPr>
        <a:xfrm>
          <a:off x="17143730" y="9827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7373600" y="939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26415" cy="248920"/>
    <xdr:sp macro="" textlink="">
      <xdr:nvSpPr>
        <xdr:cNvPr id="788" name="テキスト ボックス 787"/>
        <xdr:cNvSpPr txBox="1"/>
      </xdr:nvSpPr>
      <xdr:spPr>
        <a:xfrm>
          <a:off x="16870680" y="9255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89" name="直線コネクタ 788"/>
        <xdr:cNvCxnSpPr/>
      </xdr:nvCxnSpPr>
      <xdr:spPr>
        <a:xfrm>
          <a:off x="17373600" y="88265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26415" cy="248920"/>
    <xdr:sp macro="" textlink="">
      <xdr:nvSpPr>
        <xdr:cNvPr id="790" name="テキスト ボックス 789"/>
        <xdr:cNvSpPr txBox="1"/>
      </xdr:nvSpPr>
      <xdr:spPr>
        <a:xfrm>
          <a:off x="16870680" y="86842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7373600" y="825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26415" cy="248920"/>
    <xdr:sp macro="" textlink="">
      <xdr:nvSpPr>
        <xdr:cNvPr id="792" name="テキスト ボックス 791"/>
        <xdr:cNvSpPr txBox="1"/>
      </xdr:nvSpPr>
      <xdr:spPr>
        <a:xfrm>
          <a:off x="16870680" y="8112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7373600" y="8255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97790</xdr:rowOff>
    </xdr:from>
    <xdr:to xmlns:xdr="http://schemas.openxmlformats.org/drawingml/2006/spreadsheetDrawing">
      <xdr:col>116</xdr:col>
      <xdr:colOff>62865</xdr:colOff>
      <xdr:row>58</xdr:row>
      <xdr:rowOff>25400</xdr:rowOff>
    </xdr:to>
    <xdr:cxnSp macro="">
      <xdr:nvCxnSpPr>
        <xdr:cNvPr id="794" name="直線コネクタ 793"/>
        <xdr:cNvCxnSpPr/>
      </xdr:nvCxnSpPr>
      <xdr:spPr>
        <a:xfrm flipV="1">
          <a:off x="21054695" y="867029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7015" cy="251460"/>
    <xdr:sp macro="" textlink="">
      <xdr:nvSpPr>
        <xdr:cNvPr id="795" name="貸付金最小値テキスト"/>
        <xdr:cNvSpPr txBox="1"/>
      </xdr:nvSpPr>
      <xdr:spPr>
        <a:xfrm>
          <a:off x="21107400" y="997331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96" name="直線コネクタ 795"/>
        <xdr:cNvCxnSpPr/>
      </xdr:nvCxnSpPr>
      <xdr:spPr>
        <a:xfrm>
          <a:off x="20977225" y="99695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44450</xdr:rowOff>
    </xdr:from>
    <xdr:ext cx="532130" cy="259080"/>
    <xdr:sp macro="" textlink="">
      <xdr:nvSpPr>
        <xdr:cNvPr id="797" name="貸付金最大値テキスト"/>
        <xdr:cNvSpPr txBox="1"/>
      </xdr:nvSpPr>
      <xdr:spPr>
        <a:xfrm>
          <a:off x="21107400" y="8445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97790</xdr:rowOff>
    </xdr:from>
    <xdr:to xmlns:xdr="http://schemas.openxmlformats.org/drawingml/2006/spreadsheetDrawing">
      <xdr:col>116</xdr:col>
      <xdr:colOff>152400</xdr:colOff>
      <xdr:row>50</xdr:row>
      <xdr:rowOff>97790</xdr:rowOff>
    </xdr:to>
    <xdr:cxnSp macro="">
      <xdr:nvCxnSpPr>
        <xdr:cNvPr id="798" name="直線コネクタ 797"/>
        <xdr:cNvCxnSpPr/>
      </xdr:nvCxnSpPr>
      <xdr:spPr>
        <a:xfrm>
          <a:off x="20977225" y="867029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16510</xdr:rowOff>
    </xdr:from>
    <xdr:to xmlns:xdr="http://schemas.openxmlformats.org/drawingml/2006/spreadsheetDrawing">
      <xdr:col>116</xdr:col>
      <xdr:colOff>63500</xdr:colOff>
      <xdr:row>58</xdr:row>
      <xdr:rowOff>17780</xdr:rowOff>
    </xdr:to>
    <xdr:cxnSp macro="">
      <xdr:nvCxnSpPr>
        <xdr:cNvPr id="799" name="直線コネクタ 798"/>
        <xdr:cNvCxnSpPr/>
      </xdr:nvCxnSpPr>
      <xdr:spPr>
        <a:xfrm flipV="1">
          <a:off x="20266025" y="9960610"/>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156845</xdr:rowOff>
    </xdr:from>
    <xdr:ext cx="467360" cy="249555"/>
    <xdr:sp macro="" textlink="">
      <xdr:nvSpPr>
        <xdr:cNvPr id="800" name="貸付金平均値テキスト"/>
        <xdr:cNvSpPr txBox="1"/>
      </xdr:nvSpPr>
      <xdr:spPr>
        <a:xfrm>
          <a:off x="21107400" y="9586595"/>
          <a:ext cx="4673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133985</xdr:rowOff>
    </xdr:from>
    <xdr:to xmlns:xdr="http://schemas.openxmlformats.org/drawingml/2006/spreadsheetDrawing">
      <xdr:col>116</xdr:col>
      <xdr:colOff>114300</xdr:colOff>
      <xdr:row>57</xdr:row>
      <xdr:rowOff>64135</xdr:rowOff>
    </xdr:to>
    <xdr:sp macro="" textlink="">
      <xdr:nvSpPr>
        <xdr:cNvPr id="801" name="フローチャート: 判断 800"/>
        <xdr:cNvSpPr/>
      </xdr:nvSpPr>
      <xdr:spPr>
        <a:xfrm>
          <a:off x="210058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15875</xdr:rowOff>
    </xdr:from>
    <xdr:to xmlns:xdr="http://schemas.openxmlformats.org/drawingml/2006/spreadsheetDrawing">
      <xdr:col>111</xdr:col>
      <xdr:colOff>177800</xdr:colOff>
      <xdr:row>58</xdr:row>
      <xdr:rowOff>17780</xdr:rowOff>
    </xdr:to>
    <xdr:cxnSp macro="">
      <xdr:nvCxnSpPr>
        <xdr:cNvPr id="802" name="直線コネクタ 801"/>
        <xdr:cNvCxnSpPr/>
      </xdr:nvCxnSpPr>
      <xdr:spPr>
        <a:xfrm>
          <a:off x="19415125" y="9959975"/>
          <a:ext cx="8509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1270</xdr:rowOff>
    </xdr:from>
    <xdr:to xmlns:xdr="http://schemas.openxmlformats.org/drawingml/2006/spreadsheetDrawing">
      <xdr:col>112</xdr:col>
      <xdr:colOff>38100</xdr:colOff>
      <xdr:row>57</xdr:row>
      <xdr:rowOff>102870</xdr:rowOff>
    </xdr:to>
    <xdr:sp macro="" textlink="">
      <xdr:nvSpPr>
        <xdr:cNvPr id="803" name="フローチャート: 判断 802"/>
        <xdr:cNvSpPr/>
      </xdr:nvSpPr>
      <xdr:spPr>
        <a:xfrm>
          <a:off x="20215225" y="97739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119380</xdr:rowOff>
    </xdr:from>
    <xdr:ext cx="456565" cy="259080"/>
    <xdr:sp macro="" textlink="">
      <xdr:nvSpPr>
        <xdr:cNvPr id="804" name="テキスト ボックス 803"/>
        <xdr:cNvSpPr txBox="1"/>
      </xdr:nvSpPr>
      <xdr:spPr>
        <a:xfrm>
          <a:off x="20040600" y="95491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15875</xdr:rowOff>
    </xdr:from>
    <xdr:to xmlns:xdr="http://schemas.openxmlformats.org/drawingml/2006/spreadsheetDrawing">
      <xdr:col>107</xdr:col>
      <xdr:colOff>50800</xdr:colOff>
      <xdr:row>58</xdr:row>
      <xdr:rowOff>16510</xdr:rowOff>
    </xdr:to>
    <xdr:cxnSp macro="">
      <xdr:nvCxnSpPr>
        <xdr:cNvPr id="805" name="直線コネクタ 804"/>
        <xdr:cNvCxnSpPr/>
      </xdr:nvCxnSpPr>
      <xdr:spPr>
        <a:xfrm flipV="1">
          <a:off x="18573750" y="9959975"/>
          <a:ext cx="8413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140335</xdr:rowOff>
    </xdr:from>
    <xdr:to xmlns:xdr="http://schemas.openxmlformats.org/drawingml/2006/spreadsheetDrawing">
      <xdr:col>107</xdr:col>
      <xdr:colOff>101600</xdr:colOff>
      <xdr:row>57</xdr:row>
      <xdr:rowOff>70485</xdr:rowOff>
    </xdr:to>
    <xdr:sp macro="" textlink="">
      <xdr:nvSpPr>
        <xdr:cNvPr id="806" name="フローチャート: 判断 805"/>
        <xdr:cNvSpPr/>
      </xdr:nvSpPr>
      <xdr:spPr>
        <a:xfrm>
          <a:off x="19364325"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86995</xdr:rowOff>
    </xdr:from>
    <xdr:ext cx="456565" cy="250825"/>
    <xdr:sp macro="" textlink="">
      <xdr:nvSpPr>
        <xdr:cNvPr id="807" name="テキスト ボックス 806"/>
        <xdr:cNvSpPr txBox="1"/>
      </xdr:nvSpPr>
      <xdr:spPr>
        <a:xfrm>
          <a:off x="19189700" y="9516745"/>
          <a:ext cx="456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16510</xdr:rowOff>
    </xdr:from>
    <xdr:to xmlns:xdr="http://schemas.openxmlformats.org/drawingml/2006/spreadsheetDrawing">
      <xdr:col>102</xdr:col>
      <xdr:colOff>114300</xdr:colOff>
      <xdr:row>58</xdr:row>
      <xdr:rowOff>16510</xdr:rowOff>
    </xdr:to>
    <xdr:cxnSp macro="">
      <xdr:nvCxnSpPr>
        <xdr:cNvPr id="808" name="直線コネクタ 807"/>
        <xdr:cNvCxnSpPr/>
      </xdr:nvCxnSpPr>
      <xdr:spPr>
        <a:xfrm>
          <a:off x="17732375" y="996061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72390</xdr:rowOff>
    </xdr:from>
    <xdr:to xmlns:xdr="http://schemas.openxmlformats.org/drawingml/2006/spreadsheetDrawing">
      <xdr:col>102</xdr:col>
      <xdr:colOff>165100</xdr:colOff>
      <xdr:row>58</xdr:row>
      <xdr:rowOff>2540</xdr:rowOff>
    </xdr:to>
    <xdr:sp macro="" textlink="">
      <xdr:nvSpPr>
        <xdr:cNvPr id="809" name="フローチャート: 判断 808"/>
        <xdr:cNvSpPr/>
      </xdr:nvSpPr>
      <xdr:spPr>
        <a:xfrm>
          <a:off x="1852295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19050</xdr:rowOff>
    </xdr:from>
    <xdr:ext cx="459105" cy="250190"/>
    <xdr:sp macro="" textlink="">
      <xdr:nvSpPr>
        <xdr:cNvPr id="810" name="テキスト ボックス 809"/>
        <xdr:cNvSpPr txBox="1"/>
      </xdr:nvSpPr>
      <xdr:spPr>
        <a:xfrm>
          <a:off x="18348325" y="962025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64770</xdr:rowOff>
    </xdr:from>
    <xdr:to xmlns:xdr="http://schemas.openxmlformats.org/drawingml/2006/spreadsheetDrawing">
      <xdr:col>98</xdr:col>
      <xdr:colOff>38100</xdr:colOff>
      <xdr:row>57</xdr:row>
      <xdr:rowOff>166370</xdr:rowOff>
    </xdr:to>
    <xdr:sp macro="" textlink="">
      <xdr:nvSpPr>
        <xdr:cNvPr id="811" name="フローチャート: 判断 810"/>
        <xdr:cNvSpPr/>
      </xdr:nvSpPr>
      <xdr:spPr>
        <a:xfrm>
          <a:off x="17681575" y="98374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11430</xdr:rowOff>
    </xdr:from>
    <xdr:ext cx="456565" cy="259080"/>
    <xdr:sp macro="" textlink="">
      <xdr:nvSpPr>
        <xdr:cNvPr id="812" name="テキスト ボックス 811"/>
        <xdr:cNvSpPr txBox="1"/>
      </xdr:nvSpPr>
      <xdr:spPr>
        <a:xfrm>
          <a:off x="17506950" y="96126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0875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56920" cy="259080"/>
    <xdr:sp macro="" textlink="">
      <xdr:nvSpPr>
        <xdr:cNvPr id="814" name="テキスト ボックス 813"/>
        <xdr:cNvSpPr txBox="1"/>
      </xdr:nvSpPr>
      <xdr:spPr>
        <a:xfrm>
          <a:off x="200850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6920" cy="259080"/>
    <xdr:sp macro="" textlink="">
      <xdr:nvSpPr>
        <xdr:cNvPr id="815" name="テキスト ボックス 814"/>
        <xdr:cNvSpPr txBox="1"/>
      </xdr:nvSpPr>
      <xdr:spPr>
        <a:xfrm>
          <a:off x="192341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59460" cy="259080"/>
    <xdr:sp macro="" textlink="">
      <xdr:nvSpPr>
        <xdr:cNvPr id="816" name="テキスト ボックス 815"/>
        <xdr:cNvSpPr txBox="1"/>
      </xdr:nvSpPr>
      <xdr:spPr>
        <a:xfrm>
          <a:off x="1839277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56920" cy="259080"/>
    <xdr:sp macro="" textlink="">
      <xdr:nvSpPr>
        <xdr:cNvPr id="817" name="テキスト ボックス 816"/>
        <xdr:cNvSpPr txBox="1"/>
      </xdr:nvSpPr>
      <xdr:spPr>
        <a:xfrm>
          <a:off x="175514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137160</xdr:rowOff>
    </xdr:from>
    <xdr:to xmlns:xdr="http://schemas.openxmlformats.org/drawingml/2006/spreadsheetDrawing">
      <xdr:col>116</xdr:col>
      <xdr:colOff>114300</xdr:colOff>
      <xdr:row>58</xdr:row>
      <xdr:rowOff>67310</xdr:rowOff>
    </xdr:to>
    <xdr:sp macro="" textlink="">
      <xdr:nvSpPr>
        <xdr:cNvPr id="818" name="楕円 817"/>
        <xdr:cNvSpPr/>
      </xdr:nvSpPr>
      <xdr:spPr>
        <a:xfrm>
          <a:off x="210058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52070</xdr:rowOff>
    </xdr:from>
    <xdr:ext cx="375920" cy="251460"/>
    <xdr:sp macro="" textlink="">
      <xdr:nvSpPr>
        <xdr:cNvPr id="819" name="貸付金該当値テキスト"/>
        <xdr:cNvSpPr txBox="1"/>
      </xdr:nvSpPr>
      <xdr:spPr>
        <a:xfrm>
          <a:off x="21107400" y="9824720"/>
          <a:ext cx="375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137795</xdr:rowOff>
    </xdr:from>
    <xdr:to xmlns:xdr="http://schemas.openxmlformats.org/drawingml/2006/spreadsheetDrawing">
      <xdr:col>112</xdr:col>
      <xdr:colOff>38100</xdr:colOff>
      <xdr:row>58</xdr:row>
      <xdr:rowOff>67945</xdr:rowOff>
    </xdr:to>
    <xdr:sp macro="" textlink="">
      <xdr:nvSpPr>
        <xdr:cNvPr id="820" name="楕円 819"/>
        <xdr:cNvSpPr/>
      </xdr:nvSpPr>
      <xdr:spPr>
        <a:xfrm>
          <a:off x="20215225" y="99104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59055</xdr:rowOff>
    </xdr:from>
    <xdr:ext cx="373380" cy="259080"/>
    <xdr:sp macro="" textlink="">
      <xdr:nvSpPr>
        <xdr:cNvPr id="821" name="テキスト ボックス 820"/>
        <xdr:cNvSpPr txBox="1"/>
      </xdr:nvSpPr>
      <xdr:spPr>
        <a:xfrm>
          <a:off x="20086320" y="10003155"/>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136525</xdr:rowOff>
    </xdr:from>
    <xdr:to xmlns:xdr="http://schemas.openxmlformats.org/drawingml/2006/spreadsheetDrawing">
      <xdr:col>107</xdr:col>
      <xdr:colOff>101600</xdr:colOff>
      <xdr:row>58</xdr:row>
      <xdr:rowOff>66675</xdr:rowOff>
    </xdr:to>
    <xdr:sp macro="" textlink="">
      <xdr:nvSpPr>
        <xdr:cNvPr id="822" name="楕円 821"/>
        <xdr:cNvSpPr/>
      </xdr:nvSpPr>
      <xdr:spPr>
        <a:xfrm>
          <a:off x="19364325"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57785</xdr:rowOff>
    </xdr:from>
    <xdr:ext cx="373380" cy="259080"/>
    <xdr:sp macro="" textlink="">
      <xdr:nvSpPr>
        <xdr:cNvPr id="823" name="テキスト ボックス 822"/>
        <xdr:cNvSpPr txBox="1"/>
      </xdr:nvSpPr>
      <xdr:spPr>
        <a:xfrm>
          <a:off x="19235420" y="10001885"/>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137160</xdr:rowOff>
    </xdr:from>
    <xdr:to xmlns:xdr="http://schemas.openxmlformats.org/drawingml/2006/spreadsheetDrawing">
      <xdr:col>102</xdr:col>
      <xdr:colOff>165100</xdr:colOff>
      <xdr:row>58</xdr:row>
      <xdr:rowOff>67310</xdr:rowOff>
    </xdr:to>
    <xdr:sp macro="" textlink="">
      <xdr:nvSpPr>
        <xdr:cNvPr id="824" name="楕円 823"/>
        <xdr:cNvSpPr/>
      </xdr:nvSpPr>
      <xdr:spPr>
        <a:xfrm>
          <a:off x="1852295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58420</xdr:rowOff>
    </xdr:from>
    <xdr:ext cx="375920" cy="259080"/>
    <xdr:sp macro="" textlink="">
      <xdr:nvSpPr>
        <xdr:cNvPr id="825" name="テキスト ボックス 824"/>
        <xdr:cNvSpPr txBox="1"/>
      </xdr:nvSpPr>
      <xdr:spPr>
        <a:xfrm>
          <a:off x="18394045" y="1000252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137160</xdr:rowOff>
    </xdr:from>
    <xdr:to xmlns:xdr="http://schemas.openxmlformats.org/drawingml/2006/spreadsheetDrawing">
      <xdr:col>98</xdr:col>
      <xdr:colOff>38100</xdr:colOff>
      <xdr:row>58</xdr:row>
      <xdr:rowOff>67310</xdr:rowOff>
    </xdr:to>
    <xdr:sp macro="" textlink="">
      <xdr:nvSpPr>
        <xdr:cNvPr id="826" name="楕円 825"/>
        <xdr:cNvSpPr/>
      </xdr:nvSpPr>
      <xdr:spPr>
        <a:xfrm>
          <a:off x="17681575" y="99098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58420</xdr:rowOff>
    </xdr:from>
    <xdr:ext cx="373380" cy="259080"/>
    <xdr:sp macro="" textlink="">
      <xdr:nvSpPr>
        <xdr:cNvPr id="827" name="テキスト ボックス 826"/>
        <xdr:cNvSpPr txBox="1"/>
      </xdr:nvSpPr>
      <xdr:spPr>
        <a:xfrm>
          <a:off x="17552670" y="1000252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73736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750060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750060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845945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845945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1954530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1954530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7373600" y="11684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6550" cy="217170"/>
    <xdr:sp macro="" textlink="">
      <xdr:nvSpPr>
        <xdr:cNvPr id="836" name="テキスト ボックス 835"/>
        <xdr:cNvSpPr txBox="1"/>
      </xdr:nvSpPr>
      <xdr:spPr>
        <a:xfrm>
          <a:off x="17345025"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7373600" y="1397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5585" cy="248920"/>
    <xdr:sp macro="" textlink="">
      <xdr:nvSpPr>
        <xdr:cNvPr id="838" name="テキスト ボックス 837"/>
        <xdr:cNvSpPr txBox="1"/>
      </xdr:nvSpPr>
      <xdr:spPr>
        <a:xfrm>
          <a:off x="17143730" y="13827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9" name="直線コネクタ 838"/>
        <xdr:cNvCxnSpPr/>
      </xdr:nvCxnSpPr>
      <xdr:spPr>
        <a:xfrm>
          <a:off x="17373600" y="1358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26415" cy="259080"/>
    <xdr:sp macro="" textlink="">
      <xdr:nvSpPr>
        <xdr:cNvPr id="840" name="テキスト ボックス 839"/>
        <xdr:cNvSpPr txBox="1"/>
      </xdr:nvSpPr>
      <xdr:spPr>
        <a:xfrm>
          <a:off x="16870680" y="13446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1" name="直線コネクタ 840"/>
        <xdr:cNvCxnSpPr/>
      </xdr:nvCxnSpPr>
      <xdr:spPr>
        <a:xfrm>
          <a:off x="17373600" y="1320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26415" cy="259080"/>
    <xdr:sp macro="" textlink="">
      <xdr:nvSpPr>
        <xdr:cNvPr id="842" name="テキスト ボックス 841"/>
        <xdr:cNvSpPr txBox="1"/>
      </xdr:nvSpPr>
      <xdr:spPr>
        <a:xfrm>
          <a:off x="16870680" y="1306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3" name="直線コネクタ 842"/>
        <xdr:cNvCxnSpPr/>
      </xdr:nvCxnSpPr>
      <xdr:spPr>
        <a:xfrm>
          <a:off x="17373600" y="1282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26415" cy="248920"/>
    <xdr:sp macro="" textlink="">
      <xdr:nvSpPr>
        <xdr:cNvPr id="844" name="テキスト ボックス 843"/>
        <xdr:cNvSpPr txBox="1"/>
      </xdr:nvSpPr>
      <xdr:spPr>
        <a:xfrm>
          <a:off x="16870680" y="12684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5" name="直線コネクタ 844"/>
        <xdr:cNvCxnSpPr/>
      </xdr:nvCxnSpPr>
      <xdr:spPr>
        <a:xfrm>
          <a:off x="17373600" y="1244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26415" cy="259080"/>
    <xdr:sp macro="" textlink="">
      <xdr:nvSpPr>
        <xdr:cNvPr id="846" name="テキスト ボックス 845"/>
        <xdr:cNvSpPr txBox="1"/>
      </xdr:nvSpPr>
      <xdr:spPr>
        <a:xfrm>
          <a:off x="16870680" y="12303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7" name="直線コネクタ 846"/>
        <xdr:cNvCxnSpPr/>
      </xdr:nvCxnSpPr>
      <xdr:spPr>
        <a:xfrm>
          <a:off x="17373600" y="1206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79755" cy="259080"/>
    <xdr:sp macro="" textlink="">
      <xdr:nvSpPr>
        <xdr:cNvPr id="848" name="テキスト ボックス 847"/>
        <xdr:cNvSpPr txBox="1"/>
      </xdr:nvSpPr>
      <xdr:spPr>
        <a:xfrm>
          <a:off x="16816070" y="1192276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7373600" y="1168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79755" cy="248920"/>
    <xdr:sp macro="" textlink="">
      <xdr:nvSpPr>
        <xdr:cNvPr id="850" name="テキスト ボックス 849"/>
        <xdr:cNvSpPr txBox="1"/>
      </xdr:nvSpPr>
      <xdr:spPr>
        <a:xfrm>
          <a:off x="16816070" y="11541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7373600" y="11684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31750</xdr:rowOff>
    </xdr:from>
    <xdr:to xmlns:xdr="http://schemas.openxmlformats.org/drawingml/2006/spreadsheetDrawing">
      <xdr:col>116</xdr:col>
      <xdr:colOff>62865</xdr:colOff>
      <xdr:row>78</xdr:row>
      <xdr:rowOff>161925</xdr:rowOff>
    </xdr:to>
    <xdr:cxnSp macro="">
      <xdr:nvCxnSpPr>
        <xdr:cNvPr id="852" name="直線コネクタ 851"/>
        <xdr:cNvCxnSpPr/>
      </xdr:nvCxnSpPr>
      <xdr:spPr>
        <a:xfrm flipV="1">
          <a:off x="21054695" y="1203325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166370</xdr:rowOff>
    </xdr:from>
    <xdr:ext cx="532130" cy="251460"/>
    <xdr:sp macro="" textlink="">
      <xdr:nvSpPr>
        <xdr:cNvPr id="853" name="繰出金最小値テキスト"/>
        <xdr:cNvSpPr txBox="1"/>
      </xdr:nvSpPr>
      <xdr:spPr>
        <a:xfrm>
          <a:off x="21107400" y="1353947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161925</xdr:rowOff>
    </xdr:from>
    <xdr:to xmlns:xdr="http://schemas.openxmlformats.org/drawingml/2006/spreadsheetDrawing">
      <xdr:col>116</xdr:col>
      <xdr:colOff>152400</xdr:colOff>
      <xdr:row>78</xdr:row>
      <xdr:rowOff>161925</xdr:rowOff>
    </xdr:to>
    <xdr:cxnSp macro="">
      <xdr:nvCxnSpPr>
        <xdr:cNvPr id="854" name="直線コネクタ 853"/>
        <xdr:cNvCxnSpPr/>
      </xdr:nvCxnSpPr>
      <xdr:spPr>
        <a:xfrm>
          <a:off x="20977225" y="1353502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149860</xdr:rowOff>
    </xdr:from>
    <xdr:ext cx="596265" cy="259080"/>
    <xdr:sp macro="" textlink="">
      <xdr:nvSpPr>
        <xdr:cNvPr id="855" name="繰出金最大値テキスト"/>
        <xdr:cNvSpPr txBox="1"/>
      </xdr:nvSpPr>
      <xdr:spPr>
        <a:xfrm>
          <a:off x="21107400" y="118084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31750</xdr:rowOff>
    </xdr:from>
    <xdr:to xmlns:xdr="http://schemas.openxmlformats.org/drawingml/2006/spreadsheetDrawing">
      <xdr:col>116</xdr:col>
      <xdr:colOff>152400</xdr:colOff>
      <xdr:row>70</xdr:row>
      <xdr:rowOff>31750</xdr:rowOff>
    </xdr:to>
    <xdr:cxnSp macro="">
      <xdr:nvCxnSpPr>
        <xdr:cNvPr id="856" name="直線コネクタ 855"/>
        <xdr:cNvCxnSpPr/>
      </xdr:nvCxnSpPr>
      <xdr:spPr>
        <a:xfrm>
          <a:off x="20977225" y="1203325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124460</xdr:rowOff>
    </xdr:from>
    <xdr:to xmlns:xdr="http://schemas.openxmlformats.org/drawingml/2006/spreadsheetDrawing">
      <xdr:col>116</xdr:col>
      <xdr:colOff>63500</xdr:colOff>
      <xdr:row>72</xdr:row>
      <xdr:rowOff>133350</xdr:rowOff>
    </xdr:to>
    <xdr:cxnSp macro="">
      <xdr:nvCxnSpPr>
        <xdr:cNvPr id="857" name="直線コネクタ 856"/>
        <xdr:cNvCxnSpPr/>
      </xdr:nvCxnSpPr>
      <xdr:spPr>
        <a:xfrm>
          <a:off x="20266025" y="12468860"/>
          <a:ext cx="7905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125095</xdr:rowOff>
    </xdr:from>
    <xdr:ext cx="532130" cy="258445"/>
    <xdr:sp macro="" textlink="">
      <xdr:nvSpPr>
        <xdr:cNvPr id="858" name="繰出金平均値テキスト"/>
        <xdr:cNvSpPr txBox="1"/>
      </xdr:nvSpPr>
      <xdr:spPr>
        <a:xfrm>
          <a:off x="21107400" y="12812395"/>
          <a:ext cx="532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146685</xdr:rowOff>
    </xdr:from>
    <xdr:to xmlns:xdr="http://schemas.openxmlformats.org/drawingml/2006/spreadsheetDrawing">
      <xdr:col>116</xdr:col>
      <xdr:colOff>114300</xdr:colOff>
      <xdr:row>75</xdr:row>
      <xdr:rowOff>76835</xdr:rowOff>
    </xdr:to>
    <xdr:sp macro="" textlink="">
      <xdr:nvSpPr>
        <xdr:cNvPr id="859" name="フローチャート: 判断 858"/>
        <xdr:cNvSpPr/>
      </xdr:nvSpPr>
      <xdr:spPr>
        <a:xfrm>
          <a:off x="210058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124460</xdr:rowOff>
    </xdr:from>
    <xdr:to xmlns:xdr="http://schemas.openxmlformats.org/drawingml/2006/spreadsheetDrawing">
      <xdr:col>111</xdr:col>
      <xdr:colOff>177800</xdr:colOff>
      <xdr:row>73</xdr:row>
      <xdr:rowOff>46990</xdr:rowOff>
    </xdr:to>
    <xdr:cxnSp macro="">
      <xdr:nvCxnSpPr>
        <xdr:cNvPr id="860" name="直線コネクタ 859"/>
        <xdr:cNvCxnSpPr/>
      </xdr:nvCxnSpPr>
      <xdr:spPr>
        <a:xfrm flipV="1">
          <a:off x="19415125" y="12468860"/>
          <a:ext cx="8509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143510</xdr:rowOff>
    </xdr:from>
    <xdr:to xmlns:xdr="http://schemas.openxmlformats.org/drawingml/2006/spreadsheetDrawing">
      <xdr:col>112</xdr:col>
      <xdr:colOff>38100</xdr:colOff>
      <xdr:row>75</xdr:row>
      <xdr:rowOff>73660</xdr:rowOff>
    </xdr:to>
    <xdr:sp macro="" textlink="">
      <xdr:nvSpPr>
        <xdr:cNvPr id="861" name="フローチャート: 判断 860"/>
        <xdr:cNvSpPr/>
      </xdr:nvSpPr>
      <xdr:spPr>
        <a:xfrm>
          <a:off x="20215225" y="128308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64770</xdr:rowOff>
    </xdr:from>
    <xdr:ext cx="523875" cy="250190"/>
    <xdr:sp macro="" textlink="">
      <xdr:nvSpPr>
        <xdr:cNvPr id="862" name="テキスト ボックス 861"/>
        <xdr:cNvSpPr txBox="1"/>
      </xdr:nvSpPr>
      <xdr:spPr>
        <a:xfrm>
          <a:off x="20008215" y="1292352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58420</xdr:rowOff>
    </xdr:from>
    <xdr:to xmlns:xdr="http://schemas.openxmlformats.org/drawingml/2006/spreadsheetDrawing">
      <xdr:col>107</xdr:col>
      <xdr:colOff>50800</xdr:colOff>
      <xdr:row>73</xdr:row>
      <xdr:rowOff>46990</xdr:rowOff>
    </xdr:to>
    <xdr:cxnSp macro="">
      <xdr:nvCxnSpPr>
        <xdr:cNvPr id="863" name="直線コネクタ 862"/>
        <xdr:cNvCxnSpPr/>
      </xdr:nvCxnSpPr>
      <xdr:spPr>
        <a:xfrm>
          <a:off x="18573750" y="12402820"/>
          <a:ext cx="841375"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99695</xdr:rowOff>
    </xdr:from>
    <xdr:to xmlns:xdr="http://schemas.openxmlformats.org/drawingml/2006/spreadsheetDrawing">
      <xdr:col>107</xdr:col>
      <xdr:colOff>101600</xdr:colOff>
      <xdr:row>75</xdr:row>
      <xdr:rowOff>29845</xdr:rowOff>
    </xdr:to>
    <xdr:sp macro="" textlink="">
      <xdr:nvSpPr>
        <xdr:cNvPr id="864" name="フローチャート: 判断 863"/>
        <xdr:cNvSpPr/>
      </xdr:nvSpPr>
      <xdr:spPr>
        <a:xfrm>
          <a:off x="19364325"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20955</xdr:rowOff>
    </xdr:from>
    <xdr:ext cx="523875" cy="248285"/>
    <xdr:sp macro="" textlink="">
      <xdr:nvSpPr>
        <xdr:cNvPr id="865" name="テキスト ボックス 864"/>
        <xdr:cNvSpPr txBox="1"/>
      </xdr:nvSpPr>
      <xdr:spPr>
        <a:xfrm>
          <a:off x="19166840" y="1287970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58420</xdr:rowOff>
    </xdr:from>
    <xdr:to xmlns:xdr="http://schemas.openxmlformats.org/drawingml/2006/spreadsheetDrawing">
      <xdr:col>102</xdr:col>
      <xdr:colOff>114300</xdr:colOff>
      <xdr:row>73</xdr:row>
      <xdr:rowOff>111760</xdr:rowOff>
    </xdr:to>
    <xdr:cxnSp macro="">
      <xdr:nvCxnSpPr>
        <xdr:cNvPr id="866" name="直線コネクタ 865"/>
        <xdr:cNvCxnSpPr/>
      </xdr:nvCxnSpPr>
      <xdr:spPr>
        <a:xfrm flipV="1">
          <a:off x="17732375" y="12402820"/>
          <a:ext cx="841375"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134620</xdr:rowOff>
    </xdr:from>
    <xdr:to xmlns:xdr="http://schemas.openxmlformats.org/drawingml/2006/spreadsheetDrawing">
      <xdr:col>102</xdr:col>
      <xdr:colOff>165100</xdr:colOff>
      <xdr:row>75</xdr:row>
      <xdr:rowOff>64770</xdr:rowOff>
    </xdr:to>
    <xdr:sp macro="" textlink="">
      <xdr:nvSpPr>
        <xdr:cNvPr id="867" name="フローチャート: 判断 866"/>
        <xdr:cNvSpPr/>
      </xdr:nvSpPr>
      <xdr:spPr>
        <a:xfrm>
          <a:off x="18522950" y="1282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55880</xdr:rowOff>
    </xdr:from>
    <xdr:ext cx="521335" cy="259080"/>
    <xdr:sp macro="" textlink="">
      <xdr:nvSpPr>
        <xdr:cNvPr id="868" name="テキスト ボックス 867"/>
        <xdr:cNvSpPr txBox="1"/>
      </xdr:nvSpPr>
      <xdr:spPr>
        <a:xfrm>
          <a:off x="18315940" y="129146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96520</xdr:rowOff>
    </xdr:from>
    <xdr:to xmlns:xdr="http://schemas.openxmlformats.org/drawingml/2006/spreadsheetDrawing">
      <xdr:col>98</xdr:col>
      <xdr:colOff>38100</xdr:colOff>
      <xdr:row>77</xdr:row>
      <xdr:rowOff>26670</xdr:rowOff>
    </xdr:to>
    <xdr:sp macro="" textlink="">
      <xdr:nvSpPr>
        <xdr:cNvPr id="869" name="フローチャート: 判断 868"/>
        <xdr:cNvSpPr/>
      </xdr:nvSpPr>
      <xdr:spPr>
        <a:xfrm>
          <a:off x="17681575" y="131267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17780</xdr:rowOff>
    </xdr:from>
    <xdr:ext cx="523875" cy="251460"/>
    <xdr:sp macro="" textlink="">
      <xdr:nvSpPr>
        <xdr:cNvPr id="870" name="テキスト ボックス 869"/>
        <xdr:cNvSpPr txBox="1"/>
      </xdr:nvSpPr>
      <xdr:spPr>
        <a:xfrm>
          <a:off x="17474565" y="132194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0875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56920" cy="259080"/>
    <xdr:sp macro="" textlink="">
      <xdr:nvSpPr>
        <xdr:cNvPr id="872" name="テキスト ボックス 871"/>
        <xdr:cNvSpPr txBox="1"/>
      </xdr:nvSpPr>
      <xdr:spPr>
        <a:xfrm>
          <a:off x="200850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56920" cy="259080"/>
    <xdr:sp macro="" textlink="">
      <xdr:nvSpPr>
        <xdr:cNvPr id="873" name="テキスト ボックス 872"/>
        <xdr:cNvSpPr txBox="1"/>
      </xdr:nvSpPr>
      <xdr:spPr>
        <a:xfrm>
          <a:off x="192341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59460" cy="259080"/>
    <xdr:sp macro="" textlink="">
      <xdr:nvSpPr>
        <xdr:cNvPr id="874" name="テキスト ボックス 873"/>
        <xdr:cNvSpPr txBox="1"/>
      </xdr:nvSpPr>
      <xdr:spPr>
        <a:xfrm>
          <a:off x="1839277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56920" cy="259080"/>
    <xdr:sp macro="" textlink="">
      <xdr:nvSpPr>
        <xdr:cNvPr id="875" name="テキスト ボックス 874"/>
        <xdr:cNvSpPr txBox="1"/>
      </xdr:nvSpPr>
      <xdr:spPr>
        <a:xfrm>
          <a:off x="175514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82550</xdr:rowOff>
    </xdr:from>
    <xdr:to xmlns:xdr="http://schemas.openxmlformats.org/drawingml/2006/spreadsheetDrawing">
      <xdr:col>116</xdr:col>
      <xdr:colOff>114300</xdr:colOff>
      <xdr:row>73</xdr:row>
      <xdr:rowOff>12700</xdr:rowOff>
    </xdr:to>
    <xdr:sp macro="" textlink="">
      <xdr:nvSpPr>
        <xdr:cNvPr id="876" name="楕円 875"/>
        <xdr:cNvSpPr/>
      </xdr:nvSpPr>
      <xdr:spPr>
        <a:xfrm>
          <a:off x="21005800" y="124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105410</xdr:rowOff>
    </xdr:from>
    <xdr:ext cx="532130" cy="259080"/>
    <xdr:sp macro="" textlink="">
      <xdr:nvSpPr>
        <xdr:cNvPr id="877" name="繰出金該当値テキスト"/>
        <xdr:cNvSpPr txBox="1"/>
      </xdr:nvSpPr>
      <xdr:spPr>
        <a:xfrm>
          <a:off x="21107400" y="12278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73660</xdr:rowOff>
    </xdr:from>
    <xdr:to xmlns:xdr="http://schemas.openxmlformats.org/drawingml/2006/spreadsheetDrawing">
      <xdr:col>112</xdr:col>
      <xdr:colOff>38100</xdr:colOff>
      <xdr:row>73</xdr:row>
      <xdr:rowOff>3810</xdr:rowOff>
    </xdr:to>
    <xdr:sp macro="" textlink="">
      <xdr:nvSpPr>
        <xdr:cNvPr id="878" name="楕円 877"/>
        <xdr:cNvSpPr/>
      </xdr:nvSpPr>
      <xdr:spPr>
        <a:xfrm>
          <a:off x="20215225" y="124180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20320</xdr:rowOff>
    </xdr:from>
    <xdr:ext cx="523875" cy="248920"/>
    <xdr:sp macro="" textlink="">
      <xdr:nvSpPr>
        <xdr:cNvPr id="879" name="テキスト ボックス 878"/>
        <xdr:cNvSpPr txBox="1"/>
      </xdr:nvSpPr>
      <xdr:spPr>
        <a:xfrm>
          <a:off x="20008215" y="1219327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167640</xdr:rowOff>
    </xdr:from>
    <xdr:to xmlns:xdr="http://schemas.openxmlformats.org/drawingml/2006/spreadsheetDrawing">
      <xdr:col>107</xdr:col>
      <xdr:colOff>101600</xdr:colOff>
      <xdr:row>73</xdr:row>
      <xdr:rowOff>97790</xdr:rowOff>
    </xdr:to>
    <xdr:sp macro="" textlink="">
      <xdr:nvSpPr>
        <xdr:cNvPr id="880" name="楕円 879"/>
        <xdr:cNvSpPr/>
      </xdr:nvSpPr>
      <xdr:spPr>
        <a:xfrm>
          <a:off x="19364325"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114300</xdr:rowOff>
    </xdr:from>
    <xdr:ext cx="523875" cy="259080"/>
    <xdr:sp macro="" textlink="">
      <xdr:nvSpPr>
        <xdr:cNvPr id="881" name="テキスト ボックス 880"/>
        <xdr:cNvSpPr txBox="1"/>
      </xdr:nvSpPr>
      <xdr:spPr>
        <a:xfrm>
          <a:off x="19166840" y="122872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7620</xdr:rowOff>
    </xdr:from>
    <xdr:to xmlns:xdr="http://schemas.openxmlformats.org/drawingml/2006/spreadsheetDrawing">
      <xdr:col>102</xdr:col>
      <xdr:colOff>165100</xdr:colOff>
      <xdr:row>72</xdr:row>
      <xdr:rowOff>109220</xdr:rowOff>
    </xdr:to>
    <xdr:sp macro="" textlink="">
      <xdr:nvSpPr>
        <xdr:cNvPr id="882" name="楕円 881"/>
        <xdr:cNvSpPr/>
      </xdr:nvSpPr>
      <xdr:spPr>
        <a:xfrm>
          <a:off x="18522950" y="123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125730</xdr:rowOff>
    </xdr:from>
    <xdr:ext cx="521335" cy="259080"/>
    <xdr:sp macro="" textlink="">
      <xdr:nvSpPr>
        <xdr:cNvPr id="883" name="テキスト ボックス 882"/>
        <xdr:cNvSpPr txBox="1"/>
      </xdr:nvSpPr>
      <xdr:spPr>
        <a:xfrm>
          <a:off x="18315940" y="121272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60960</xdr:rowOff>
    </xdr:from>
    <xdr:to xmlns:xdr="http://schemas.openxmlformats.org/drawingml/2006/spreadsheetDrawing">
      <xdr:col>98</xdr:col>
      <xdr:colOff>38100</xdr:colOff>
      <xdr:row>73</xdr:row>
      <xdr:rowOff>162560</xdr:rowOff>
    </xdr:to>
    <xdr:sp macro="" textlink="">
      <xdr:nvSpPr>
        <xdr:cNvPr id="884" name="楕円 883"/>
        <xdr:cNvSpPr/>
      </xdr:nvSpPr>
      <xdr:spPr>
        <a:xfrm>
          <a:off x="17681575" y="125768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7620</xdr:rowOff>
    </xdr:from>
    <xdr:ext cx="523875" cy="250190"/>
    <xdr:sp macro="" textlink="">
      <xdr:nvSpPr>
        <xdr:cNvPr id="885" name="テキスト ボックス 884"/>
        <xdr:cNvSpPr txBox="1"/>
      </xdr:nvSpPr>
      <xdr:spPr>
        <a:xfrm>
          <a:off x="17474565" y="1235202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73736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750060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750060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845945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845945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1954530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1954530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7373600" y="15113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6550" cy="217170"/>
    <xdr:sp macro="" textlink="">
      <xdr:nvSpPr>
        <xdr:cNvPr id="894" name="テキスト ボックス 893"/>
        <xdr:cNvSpPr txBox="1"/>
      </xdr:nvSpPr>
      <xdr:spPr>
        <a:xfrm>
          <a:off x="17345025"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7373600" y="1739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7373600" y="1625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5585" cy="248920"/>
    <xdr:sp macro="" textlink="">
      <xdr:nvSpPr>
        <xdr:cNvPr id="897" name="テキスト ボックス 896"/>
        <xdr:cNvSpPr txBox="1"/>
      </xdr:nvSpPr>
      <xdr:spPr>
        <a:xfrm>
          <a:off x="17143730" y="16113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7373600" y="15113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5585" cy="248920"/>
    <xdr:sp macro="" textlink="">
      <xdr:nvSpPr>
        <xdr:cNvPr id="899" name="テキスト ボックス 898"/>
        <xdr:cNvSpPr txBox="1"/>
      </xdr:nvSpPr>
      <xdr:spPr>
        <a:xfrm>
          <a:off x="17143730" y="14970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7373600" y="15113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10546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7015" cy="259080"/>
    <xdr:sp macro="" textlink="">
      <xdr:nvSpPr>
        <xdr:cNvPr id="902" name="前年度繰上充用金最小値テキスト"/>
        <xdr:cNvSpPr txBox="1"/>
      </xdr:nvSpPr>
      <xdr:spPr>
        <a:xfrm>
          <a:off x="2110740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0977225" y="16256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7015" cy="259080"/>
    <xdr:sp macro="" textlink="">
      <xdr:nvSpPr>
        <xdr:cNvPr id="904" name="前年度繰上充用金最大値テキスト"/>
        <xdr:cNvSpPr txBox="1"/>
      </xdr:nvSpPr>
      <xdr:spPr>
        <a:xfrm>
          <a:off x="2110740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0977225" y="16256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0266025" y="162560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7015" cy="259080"/>
    <xdr:sp macro="" textlink="">
      <xdr:nvSpPr>
        <xdr:cNvPr id="907" name="前年度繰上充用金平均値テキスト"/>
        <xdr:cNvSpPr txBox="1"/>
      </xdr:nvSpPr>
      <xdr:spPr>
        <a:xfrm>
          <a:off x="21107400" y="16183610"/>
          <a:ext cx="247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10058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19415125" y="16256000"/>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0215225" y="16205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6220" cy="259080"/>
    <xdr:sp macro="" textlink="">
      <xdr:nvSpPr>
        <xdr:cNvPr id="911" name="テキスト ボックス 910"/>
        <xdr:cNvSpPr txBox="1"/>
      </xdr:nvSpPr>
      <xdr:spPr>
        <a:xfrm>
          <a:off x="20141565"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8573750" y="16256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1936432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6220" cy="259080"/>
    <xdr:sp macro="" textlink="">
      <xdr:nvSpPr>
        <xdr:cNvPr id="914" name="テキスト ボックス 913"/>
        <xdr:cNvSpPr txBox="1"/>
      </xdr:nvSpPr>
      <xdr:spPr>
        <a:xfrm>
          <a:off x="19300190"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7732375" y="16256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85229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3680" cy="259080"/>
    <xdr:sp macro="" textlink="">
      <xdr:nvSpPr>
        <xdr:cNvPr id="917" name="テキスト ボックス 916"/>
        <xdr:cNvSpPr txBox="1"/>
      </xdr:nvSpPr>
      <xdr:spPr>
        <a:xfrm>
          <a:off x="18458815" y="162979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7681575" y="16205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6220" cy="259080"/>
    <xdr:sp macro="" textlink="">
      <xdr:nvSpPr>
        <xdr:cNvPr id="919" name="テキスト ボックス 918"/>
        <xdr:cNvSpPr txBox="1"/>
      </xdr:nvSpPr>
      <xdr:spPr>
        <a:xfrm>
          <a:off x="17607915"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0875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56920" cy="259080"/>
    <xdr:sp macro="" textlink="">
      <xdr:nvSpPr>
        <xdr:cNvPr id="921" name="テキスト ボックス 920"/>
        <xdr:cNvSpPr txBox="1"/>
      </xdr:nvSpPr>
      <xdr:spPr>
        <a:xfrm>
          <a:off x="200850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920" cy="259080"/>
    <xdr:sp macro="" textlink="">
      <xdr:nvSpPr>
        <xdr:cNvPr id="922" name="テキスト ボックス 921"/>
        <xdr:cNvSpPr txBox="1"/>
      </xdr:nvSpPr>
      <xdr:spPr>
        <a:xfrm>
          <a:off x="192341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59460" cy="259080"/>
    <xdr:sp macro="" textlink="">
      <xdr:nvSpPr>
        <xdr:cNvPr id="923" name="テキスト ボックス 922"/>
        <xdr:cNvSpPr txBox="1"/>
      </xdr:nvSpPr>
      <xdr:spPr>
        <a:xfrm>
          <a:off x="183927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56920" cy="259080"/>
    <xdr:sp macro="" textlink="">
      <xdr:nvSpPr>
        <xdr:cNvPr id="924" name="テキスト ボックス 923"/>
        <xdr:cNvSpPr txBox="1"/>
      </xdr:nvSpPr>
      <xdr:spPr>
        <a:xfrm>
          <a:off x="175514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10058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7015" cy="259080"/>
    <xdr:sp macro="" textlink="">
      <xdr:nvSpPr>
        <xdr:cNvPr id="926" name="前年度繰上充用金該当値テキスト"/>
        <xdr:cNvSpPr txBox="1"/>
      </xdr:nvSpPr>
      <xdr:spPr>
        <a:xfrm>
          <a:off x="21107400" y="160693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0215225" y="16205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6220" cy="259080"/>
    <xdr:sp macro="" textlink="">
      <xdr:nvSpPr>
        <xdr:cNvPr id="928" name="テキスト ボックス 927"/>
        <xdr:cNvSpPr txBox="1"/>
      </xdr:nvSpPr>
      <xdr:spPr>
        <a:xfrm>
          <a:off x="20141565"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1936432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6220" cy="259080"/>
    <xdr:sp macro="" textlink="">
      <xdr:nvSpPr>
        <xdr:cNvPr id="930" name="テキスト ボックス 929"/>
        <xdr:cNvSpPr txBox="1"/>
      </xdr:nvSpPr>
      <xdr:spPr>
        <a:xfrm>
          <a:off x="19300190"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85229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3680" cy="259080"/>
    <xdr:sp macro="" textlink="">
      <xdr:nvSpPr>
        <xdr:cNvPr id="932" name="テキスト ボックス 931"/>
        <xdr:cNvSpPr txBox="1"/>
      </xdr:nvSpPr>
      <xdr:spPr>
        <a:xfrm>
          <a:off x="18458815" y="15980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7681575" y="16205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6220" cy="259080"/>
    <xdr:sp macro="" textlink="">
      <xdr:nvSpPr>
        <xdr:cNvPr id="934" name="テキスト ボックス 933"/>
        <xdr:cNvSpPr txBox="1"/>
      </xdr:nvSpPr>
      <xdr:spPr>
        <a:xfrm>
          <a:off x="17607915"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23900" y="17780000"/>
          <a:ext cx="21107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23900" y="17843500"/>
          <a:ext cx="365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49300" y="18097500"/>
          <a:ext cx="210566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普通建設事業費は住民一人当たり56,318円で大桂大橋耐震補強事業や七会町民センター整備事業等の大型事業が前年度で完了したため前年度決算と比較すると36.7％減となっている。類似団体平均は下回っているものの、今後も公共施設総合管理計画に基づき、事業の取捨選択を徹底することで事業費の削減を図る。</a:t>
          </a:r>
        </a:p>
        <a:p>
          <a:r>
            <a:rPr kumimoji="1" lang="ja-JP" altLang="en-US" sz="1300">
              <a:latin typeface="ＭＳ Ｐゴシック"/>
              <a:ea typeface="ＭＳ Ｐゴシック"/>
            </a:rPr>
            <a:t>・繰出金は住民一人当たり78,335円で介護保険特別会計への繰出金が減少したものの、公共下水道事業特別会計や後期高齢者医療特別会計への繰出金の増により前年度決算と比較すると0.6％増となっている。類似団体平均と比較しても高い水準にあるのは、下水道事業への繰出金が高止まりしていることが主な要因である。</a:t>
          </a:r>
        </a:p>
        <a:p>
          <a:r>
            <a:rPr kumimoji="1" lang="ja-JP" altLang="en-US" sz="1300">
              <a:latin typeface="ＭＳ Ｐゴシック"/>
              <a:ea typeface="ＭＳ Ｐゴシック"/>
            </a:rPr>
            <a:t>・物件費は住民一人当たり67,380円で七会町民センター維持管理業務や一般廃棄物処理施設建設事業の委託費増により、前年度決算と比較すると7.1％増となっている。類似団体平均も下回っており、今後も事務事業の整理を行い歳出削減に努めるとともに、施設の集約化、除却等により施設管理費の削減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097500" y="190500"/>
          <a:ext cx="3733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116550" y="215900"/>
          <a:ext cx="3689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141950" y="241300"/>
          <a:ext cx="3632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17725" y="920750"/>
          <a:ext cx="13462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19,686
19,600
161.80
9,881,870
9,342,032
334,451
6,327,377
10,401,613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10.9
65.4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823075" y="1714500"/>
          <a:ext cx="3619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521950" y="889000"/>
          <a:ext cx="14478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772775" y="952500"/>
          <a:ext cx="1384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772775" y="1219200"/>
          <a:ext cx="1384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604500" y="1066800"/>
          <a:ext cx="2000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658475" y="1016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658475" y="12827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6953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623550" y="15240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6953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623550" y="1905000"/>
          <a:ext cx="16192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3810" cy="259080"/>
    <xdr:sp macro="" textlink="">
      <xdr:nvSpPr>
        <xdr:cNvPr id="29" name="テキスト ボックス 28"/>
        <xdr:cNvSpPr txBox="1"/>
      </xdr:nvSpPr>
      <xdr:spPr>
        <a:xfrm>
          <a:off x="669925" y="2857500"/>
          <a:ext cx="88938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3930" cy="248920"/>
    <xdr:sp macro="" textlink="">
      <xdr:nvSpPr>
        <xdr:cNvPr id="30" name="テキスト ボックス 29"/>
        <xdr:cNvSpPr txBox="1"/>
      </xdr:nvSpPr>
      <xdr:spPr>
        <a:xfrm>
          <a:off x="669925" y="3175000"/>
          <a:ext cx="6043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3100" cy="251460"/>
    <xdr:sp macro="" textlink="">
      <xdr:nvSpPr>
        <xdr:cNvPr id="31" name="テキスト ボックス 30"/>
        <xdr:cNvSpPr txBox="1"/>
      </xdr:nvSpPr>
      <xdr:spPr>
        <a:xfrm>
          <a:off x="669925" y="3492500"/>
          <a:ext cx="82931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239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509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509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0975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0975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8956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8956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23900" y="4826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6550" cy="217170"/>
    <xdr:sp macro="" textlink="">
      <xdr:nvSpPr>
        <xdr:cNvPr id="40" name="テキスト ボックス 39"/>
        <xdr:cNvSpPr txBox="1"/>
      </xdr:nvSpPr>
      <xdr:spPr>
        <a:xfrm>
          <a:off x="695325"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23900" y="7112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6565" cy="248920"/>
    <xdr:sp macro="" textlink="">
      <xdr:nvSpPr>
        <xdr:cNvPr id="42" name="テキスト ボックス 41"/>
        <xdr:cNvSpPr txBox="1"/>
      </xdr:nvSpPr>
      <xdr:spPr>
        <a:xfrm>
          <a:off x="285115" y="6969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23900" y="6731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6565" cy="259080"/>
    <xdr:sp macro="" textlink="">
      <xdr:nvSpPr>
        <xdr:cNvPr id="44" name="テキスト ボックス 43"/>
        <xdr:cNvSpPr txBox="1"/>
      </xdr:nvSpPr>
      <xdr:spPr>
        <a:xfrm>
          <a:off x="285115" y="6588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23900" y="635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6565" cy="259080"/>
    <xdr:sp macro="" textlink="">
      <xdr:nvSpPr>
        <xdr:cNvPr id="46" name="テキスト ボックス 45"/>
        <xdr:cNvSpPr txBox="1"/>
      </xdr:nvSpPr>
      <xdr:spPr>
        <a:xfrm>
          <a:off x="285115" y="6207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23900" y="596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6565" cy="248920"/>
    <xdr:sp macro="" textlink="">
      <xdr:nvSpPr>
        <xdr:cNvPr id="48" name="テキスト ボックス 47"/>
        <xdr:cNvSpPr txBox="1"/>
      </xdr:nvSpPr>
      <xdr:spPr>
        <a:xfrm>
          <a:off x="285115" y="5826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23900" y="558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6565" cy="259080"/>
    <xdr:sp macro="" textlink="">
      <xdr:nvSpPr>
        <xdr:cNvPr id="50" name="テキスト ボックス 49"/>
        <xdr:cNvSpPr txBox="1"/>
      </xdr:nvSpPr>
      <xdr:spPr>
        <a:xfrm>
          <a:off x="285115" y="5445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23900" y="520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6565" cy="259080"/>
    <xdr:sp macro="" textlink="">
      <xdr:nvSpPr>
        <xdr:cNvPr id="52" name="テキスト ボックス 51"/>
        <xdr:cNvSpPr txBox="1"/>
      </xdr:nvSpPr>
      <xdr:spPr>
        <a:xfrm>
          <a:off x="285115" y="5064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23900" y="482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6565" cy="248920"/>
    <xdr:sp macro="" textlink="">
      <xdr:nvSpPr>
        <xdr:cNvPr id="54" name="テキスト ボックス 53"/>
        <xdr:cNvSpPr txBox="1"/>
      </xdr:nvSpPr>
      <xdr:spPr>
        <a:xfrm>
          <a:off x="285115" y="4683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23900" y="4826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163195</xdr:rowOff>
    </xdr:to>
    <xdr:cxnSp macro="">
      <xdr:nvCxnSpPr>
        <xdr:cNvPr id="56" name="直線コネクタ 55"/>
        <xdr:cNvCxnSpPr/>
      </xdr:nvCxnSpPr>
      <xdr:spPr>
        <a:xfrm flipV="1">
          <a:off x="4404995" y="5168265"/>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167005</xdr:rowOff>
    </xdr:from>
    <xdr:ext cx="467360" cy="250825"/>
    <xdr:sp macro="" textlink="">
      <xdr:nvSpPr>
        <xdr:cNvPr id="57" name="議会費最小値テキスト"/>
        <xdr:cNvSpPr txBox="1"/>
      </xdr:nvSpPr>
      <xdr:spPr>
        <a:xfrm>
          <a:off x="4457700" y="668210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163195</xdr:rowOff>
    </xdr:from>
    <xdr:to xmlns:xdr="http://schemas.openxmlformats.org/drawingml/2006/spreadsheetDrawing">
      <xdr:col>24</xdr:col>
      <xdr:colOff>152400</xdr:colOff>
      <xdr:row>38</xdr:row>
      <xdr:rowOff>163195</xdr:rowOff>
    </xdr:to>
    <xdr:cxnSp macro="">
      <xdr:nvCxnSpPr>
        <xdr:cNvPr id="58" name="直線コネクタ 57"/>
        <xdr:cNvCxnSpPr/>
      </xdr:nvCxnSpPr>
      <xdr:spPr>
        <a:xfrm>
          <a:off x="4327525" y="667829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143510</xdr:rowOff>
    </xdr:from>
    <xdr:ext cx="467360" cy="251460"/>
    <xdr:sp macro="" textlink="">
      <xdr:nvSpPr>
        <xdr:cNvPr id="59" name="議会費最大値テキスト"/>
        <xdr:cNvSpPr txBox="1"/>
      </xdr:nvSpPr>
      <xdr:spPr>
        <a:xfrm>
          <a:off x="4457700" y="4944110"/>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327525" y="516826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5080</xdr:rowOff>
    </xdr:from>
    <xdr:to xmlns:xdr="http://schemas.openxmlformats.org/drawingml/2006/spreadsheetDrawing">
      <xdr:col>24</xdr:col>
      <xdr:colOff>63500</xdr:colOff>
      <xdr:row>36</xdr:row>
      <xdr:rowOff>100330</xdr:rowOff>
    </xdr:to>
    <xdr:cxnSp macro="">
      <xdr:nvCxnSpPr>
        <xdr:cNvPr id="61" name="直線コネクタ 60"/>
        <xdr:cNvCxnSpPr/>
      </xdr:nvCxnSpPr>
      <xdr:spPr>
        <a:xfrm>
          <a:off x="3616325" y="6177280"/>
          <a:ext cx="79057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171450</xdr:rowOff>
    </xdr:from>
    <xdr:ext cx="467360" cy="259080"/>
    <xdr:sp macro="" textlink="">
      <xdr:nvSpPr>
        <xdr:cNvPr id="62" name="議会費平均値テキスト"/>
        <xdr:cNvSpPr txBox="1"/>
      </xdr:nvSpPr>
      <xdr:spPr>
        <a:xfrm>
          <a:off x="4457700" y="582930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148590</xdr:rowOff>
    </xdr:from>
    <xdr:to xmlns:xdr="http://schemas.openxmlformats.org/drawingml/2006/spreadsheetDrawing">
      <xdr:col>24</xdr:col>
      <xdr:colOff>114300</xdr:colOff>
      <xdr:row>35</xdr:row>
      <xdr:rowOff>78740</xdr:rowOff>
    </xdr:to>
    <xdr:sp macro="" textlink="">
      <xdr:nvSpPr>
        <xdr:cNvPr id="63" name="フローチャート: 判断 62"/>
        <xdr:cNvSpPr/>
      </xdr:nvSpPr>
      <xdr:spPr>
        <a:xfrm>
          <a:off x="43561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5080</xdr:rowOff>
    </xdr:from>
    <xdr:to xmlns:xdr="http://schemas.openxmlformats.org/drawingml/2006/spreadsheetDrawing">
      <xdr:col>19</xdr:col>
      <xdr:colOff>177800</xdr:colOff>
      <xdr:row>36</xdr:row>
      <xdr:rowOff>66040</xdr:rowOff>
    </xdr:to>
    <xdr:cxnSp macro="">
      <xdr:nvCxnSpPr>
        <xdr:cNvPr id="64" name="直線コネクタ 63"/>
        <xdr:cNvCxnSpPr/>
      </xdr:nvCxnSpPr>
      <xdr:spPr>
        <a:xfrm flipV="1">
          <a:off x="2765425" y="6177280"/>
          <a:ext cx="8509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165100</xdr:rowOff>
    </xdr:from>
    <xdr:to xmlns:xdr="http://schemas.openxmlformats.org/drawingml/2006/spreadsheetDrawing">
      <xdr:col>20</xdr:col>
      <xdr:colOff>38100</xdr:colOff>
      <xdr:row>35</xdr:row>
      <xdr:rowOff>95250</xdr:rowOff>
    </xdr:to>
    <xdr:sp macro="" textlink="">
      <xdr:nvSpPr>
        <xdr:cNvPr id="65" name="フローチャート: 判断 64"/>
        <xdr:cNvSpPr/>
      </xdr:nvSpPr>
      <xdr:spPr>
        <a:xfrm>
          <a:off x="3565525" y="59944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111760</xdr:rowOff>
    </xdr:from>
    <xdr:ext cx="456565" cy="248920"/>
    <xdr:sp macro="" textlink="">
      <xdr:nvSpPr>
        <xdr:cNvPr id="66" name="テキスト ボックス 65"/>
        <xdr:cNvSpPr txBox="1"/>
      </xdr:nvSpPr>
      <xdr:spPr>
        <a:xfrm>
          <a:off x="3390900" y="576961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119380</xdr:rowOff>
    </xdr:from>
    <xdr:to xmlns:xdr="http://schemas.openxmlformats.org/drawingml/2006/spreadsheetDrawing">
      <xdr:col>15</xdr:col>
      <xdr:colOff>50800</xdr:colOff>
      <xdr:row>36</xdr:row>
      <xdr:rowOff>66040</xdr:rowOff>
    </xdr:to>
    <xdr:cxnSp macro="">
      <xdr:nvCxnSpPr>
        <xdr:cNvPr id="67" name="直線コネクタ 66"/>
        <xdr:cNvCxnSpPr/>
      </xdr:nvCxnSpPr>
      <xdr:spPr>
        <a:xfrm>
          <a:off x="1924050" y="6120130"/>
          <a:ext cx="84137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30480</xdr:rowOff>
    </xdr:from>
    <xdr:to xmlns:xdr="http://schemas.openxmlformats.org/drawingml/2006/spreadsheetDrawing">
      <xdr:col>15</xdr:col>
      <xdr:colOff>101600</xdr:colOff>
      <xdr:row>35</xdr:row>
      <xdr:rowOff>132080</xdr:rowOff>
    </xdr:to>
    <xdr:sp macro="" textlink="">
      <xdr:nvSpPr>
        <xdr:cNvPr id="68" name="フローチャート: 判断 67"/>
        <xdr:cNvSpPr/>
      </xdr:nvSpPr>
      <xdr:spPr>
        <a:xfrm>
          <a:off x="2714625"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148590</xdr:rowOff>
    </xdr:from>
    <xdr:ext cx="456565" cy="259080"/>
    <xdr:sp macro="" textlink="">
      <xdr:nvSpPr>
        <xdr:cNvPr id="69" name="テキスト ボックス 68"/>
        <xdr:cNvSpPr txBox="1"/>
      </xdr:nvSpPr>
      <xdr:spPr>
        <a:xfrm>
          <a:off x="2540000" y="580644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119380</xdr:rowOff>
    </xdr:from>
    <xdr:to xmlns:xdr="http://schemas.openxmlformats.org/drawingml/2006/spreadsheetDrawing">
      <xdr:col>10</xdr:col>
      <xdr:colOff>114300</xdr:colOff>
      <xdr:row>35</xdr:row>
      <xdr:rowOff>134620</xdr:rowOff>
    </xdr:to>
    <xdr:cxnSp macro="">
      <xdr:nvCxnSpPr>
        <xdr:cNvPr id="70" name="直線コネクタ 69"/>
        <xdr:cNvCxnSpPr/>
      </xdr:nvCxnSpPr>
      <xdr:spPr>
        <a:xfrm flipV="1">
          <a:off x="1082675" y="6120130"/>
          <a:ext cx="8413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167640</xdr:rowOff>
    </xdr:from>
    <xdr:to xmlns:xdr="http://schemas.openxmlformats.org/drawingml/2006/spreadsheetDrawing">
      <xdr:col>10</xdr:col>
      <xdr:colOff>165100</xdr:colOff>
      <xdr:row>34</xdr:row>
      <xdr:rowOff>97790</xdr:rowOff>
    </xdr:to>
    <xdr:sp macro="" textlink="">
      <xdr:nvSpPr>
        <xdr:cNvPr id="71" name="フローチャート: 判断 70"/>
        <xdr:cNvSpPr/>
      </xdr:nvSpPr>
      <xdr:spPr>
        <a:xfrm>
          <a:off x="187325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114300</xdr:rowOff>
    </xdr:from>
    <xdr:ext cx="459105" cy="259080"/>
    <xdr:sp macro="" textlink="">
      <xdr:nvSpPr>
        <xdr:cNvPr id="72" name="テキスト ボックス 71"/>
        <xdr:cNvSpPr txBox="1"/>
      </xdr:nvSpPr>
      <xdr:spPr>
        <a:xfrm>
          <a:off x="1698625" y="560070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119380</xdr:rowOff>
    </xdr:from>
    <xdr:to xmlns:xdr="http://schemas.openxmlformats.org/drawingml/2006/spreadsheetDrawing">
      <xdr:col>6</xdr:col>
      <xdr:colOff>38100</xdr:colOff>
      <xdr:row>39</xdr:row>
      <xdr:rowOff>49530</xdr:rowOff>
    </xdr:to>
    <xdr:sp macro="" textlink="">
      <xdr:nvSpPr>
        <xdr:cNvPr id="73" name="フローチャート: 判断 72"/>
        <xdr:cNvSpPr/>
      </xdr:nvSpPr>
      <xdr:spPr>
        <a:xfrm>
          <a:off x="1031875" y="66344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39</xdr:row>
      <xdr:rowOff>40640</xdr:rowOff>
    </xdr:from>
    <xdr:ext cx="456565" cy="251460"/>
    <xdr:sp macro="" textlink="">
      <xdr:nvSpPr>
        <xdr:cNvPr id="74" name="テキスト ボックス 73"/>
        <xdr:cNvSpPr txBox="1"/>
      </xdr:nvSpPr>
      <xdr:spPr>
        <a:xfrm>
          <a:off x="857250" y="672719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22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56920" cy="259080"/>
    <xdr:sp macro="" textlink="">
      <xdr:nvSpPr>
        <xdr:cNvPr id="76" name="テキスト ボックス 75"/>
        <xdr:cNvSpPr txBox="1"/>
      </xdr:nvSpPr>
      <xdr:spPr>
        <a:xfrm>
          <a:off x="34353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6920" cy="259080"/>
    <xdr:sp macro="" textlink="">
      <xdr:nvSpPr>
        <xdr:cNvPr id="77" name="テキスト ボックス 76"/>
        <xdr:cNvSpPr txBox="1"/>
      </xdr:nvSpPr>
      <xdr:spPr>
        <a:xfrm>
          <a:off x="25844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59460" cy="259080"/>
    <xdr:sp macro="" textlink="">
      <xdr:nvSpPr>
        <xdr:cNvPr id="78" name="テキスト ボックス 77"/>
        <xdr:cNvSpPr txBox="1"/>
      </xdr:nvSpPr>
      <xdr:spPr>
        <a:xfrm>
          <a:off x="174307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56920" cy="259080"/>
    <xdr:sp macro="" textlink="">
      <xdr:nvSpPr>
        <xdr:cNvPr id="79" name="テキスト ボックス 78"/>
        <xdr:cNvSpPr txBox="1"/>
      </xdr:nvSpPr>
      <xdr:spPr>
        <a:xfrm>
          <a:off x="9017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49530</xdr:rowOff>
    </xdr:from>
    <xdr:to xmlns:xdr="http://schemas.openxmlformats.org/drawingml/2006/spreadsheetDrawing">
      <xdr:col>24</xdr:col>
      <xdr:colOff>114300</xdr:colOff>
      <xdr:row>36</xdr:row>
      <xdr:rowOff>151130</xdr:rowOff>
    </xdr:to>
    <xdr:sp macro="" textlink="">
      <xdr:nvSpPr>
        <xdr:cNvPr id="80" name="楕円 79"/>
        <xdr:cNvSpPr/>
      </xdr:nvSpPr>
      <xdr:spPr>
        <a:xfrm>
          <a:off x="43561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27940</xdr:rowOff>
    </xdr:from>
    <xdr:ext cx="467360" cy="259080"/>
    <xdr:sp macro="" textlink="">
      <xdr:nvSpPr>
        <xdr:cNvPr id="81" name="議会費該当値テキスト"/>
        <xdr:cNvSpPr txBox="1"/>
      </xdr:nvSpPr>
      <xdr:spPr>
        <a:xfrm>
          <a:off x="4457700" y="6200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125730</xdr:rowOff>
    </xdr:from>
    <xdr:to xmlns:xdr="http://schemas.openxmlformats.org/drawingml/2006/spreadsheetDrawing">
      <xdr:col>20</xdr:col>
      <xdr:colOff>38100</xdr:colOff>
      <xdr:row>36</xdr:row>
      <xdr:rowOff>55880</xdr:rowOff>
    </xdr:to>
    <xdr:sp macro="" textlink="">
      <xdr:nvSpPr>
        <xdr:cNvPr id="82" name="楕円 81"/>
        <xdr:cNvSpPr/>
      </xdr:nvSpPr>
      <xdr:spPr>
        <a:xfrm>
          <a:off x="3565525" y="61264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46990</xdr:rowOff>
    </xdr:from>
    <xdr:ext cx="456565" cy="259080"/>
    <xdr:sp macro="" textlink="">
      <xdr:nvSpPr>
        <xdr:cNvPr id="83" name="テキスト ボックス 82"/>
        <xdr:cNvSpPr txBox="1"/>
      </xdr:nvSpPr>
      <xdr:spPr>
        <a:xfrm>
          <a:off x="3390900" y="621919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116840</xdr:rowOff>
    </xdr:to>
    <xdr:sp macro="" textlink="">
      <xdr:nvSpPr>
        <xdr:cNvPr id="84" name="楕円 83"/>
        <xdr:cNvSpPr/>
      </xdr:nvSpPr>
      <xdr:spPr>
        <a:xfrm>
          <a:off x="2714625"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107950</xdr:rowOff>
    </xdr:from>
    <xdr:ext cx="456565" cy="259080"/>
    <xdr:sp macro="" textlink="">
      <xdr:nvSpPr>
        <xdr:cNvPr id="85" name="テキスト ボックス 84"/>
        <xdr:cNvSpPr txBox="1"/>
      </xdr:nvSpPr>
      <xdr:spPr>
        <a:xfrm>
          <a:off x="2540000" y="628015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68580</xdr:rowOff>
    </xdr:from>
    <xdr:to xmlns:xdr="http://schemas.openxmlformats.org/drawingml/2006/spreadsheetDrawing">
      <xdr:col>10</xdr:col>
      <xdr:colOff>165100</xdr:colOff>
      <xdr:row>35</xdr:row>
      <xdr:rowOff>170180</xdr:rowOff>
    </xdr:to>
    <xdr:sp macro="" textlink="">
      <xdr:nvSpPr>
        <xdr:cNvPr id="86" name="楕円 85"/>
        <xdr:cNvSpPr/>
      </xdr:nvSpPr>
      <xdr:spPr>
        <a:xfrm>
          <a:off x="187325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161290</xdr:rowOff>
    </xdr:from>
    <xdr:ext cx="459105" cy="259080"/>
    <xdr:sp macro="" textlink="">
      <xdr:nvSpPr>
        <xdr:cNvPr id="87" name="テキスト ボックス 86"/>
        <xdr:cNvSpPr txBox="1"/>
      </xdr:nvSpPr>
      <xdr:spPr>
        <a:xfrm>
          <a:off x="1698625" y="616204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83820</xdr:rowOff>
    </xdr:from>
    <xdr:to xmlns:xdr="http://schemas.openxmlformats.org/drawingml/2006/spreadsheetDrawing">
      <xdr:col>6</xdr:col>
      <xdr:colOff>38100</xdr:colOff>
      <xdr:row>36</xdr:row>
      <xdr:rowOff>13970</xdr:rowOff>
    </xdr:to>
    <xdr:sp macro="" textlink="">
      <xdr:nvSpPr>
        <xdr:cNvPr id="88" name="楕円 87"/>
        <xdr:cNvSpPr/>
      </xdr:nvSpPr>
      <xdr:spPr>
        <a:xfrm>
          <a:off x="1031875" y="60845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30480</xdr:rowOff>
    </xdr:from>
    <xdr:ext cx="456565" cy="250190"/>
    <xdr:sp macro="" textlink="">
      <xdr:nvSpPr>
        <xdr:cNvPr id="89" name="テキスト ボックス 88"/>
        <xdr:cNvSpPr txBox="1"/>
      </xdr:nvSpPr>
      <xdr:spPr>
        <a:xfrm>
          <a:off x="857250" y="585978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239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509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509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80975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0975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8956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8956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23900" y="8255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6550" cy="217170"/>
    <xdr:sp macro="" textlink="">
      <xdr:nvSpPr>
        <xdr:cNvPr id="98" name="テキスト ボックス 97"/>
        <xdr:cNvSpPr txBox="1"/>
      </xdr:nvSpPr>
      <xdr:spPr>
        <a:xfrm>
          <a:off x="695325"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23900" y="10541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23900" y="10214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35585" cy="259080"/>
    <xdr:sp macro="" textlink="">
      <xdr:nvSpPr>
        <xdr:cNvPr id="101" name="テキスト ボックス 100"/>
        <xdr:cNvSpPr txBox="1"/>
      </xdr:nvSpPr>
      <xdr:spPr>
        <a:xfrm>
          <a:off x="494030" y="10072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23900" y="9887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79755" cy="250825"/>
    <xdr:sp macro="" textlink="">
      <xdr:nvSpPr>
        <xdr:cNvPr id="103" name="テキスト ボックス 102"/>
        <xdr:cNvSpPr txBox="1"/>
      </xdr:nvSpPr>
      <xdr:spPr>
        <a:xfrm>
          <a:off x="166370" y="9745345"/>
          <a:ext cx="579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23900" y="956183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79755" cy="259080"/>
    <xdr:sp macro="" textlink="">
      <xdr:nvSpPr>
        <xdr:cNvPr id="105" name="テキスト ボックス 104"/>
        <xdr:cNvSpPr txBox="1"/>
      </xdr:nvSpPr>
      <xdr:spPr>
        <a:xfrm>
          <a:off x="166370" y="9418955"/>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23900" y="9234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79755" cy="251460"/>
    <xdr:sp macro="" textlink="">
      <xdr:nvSpPr>
        <xdr:cNvPr id="107" name="テキスト ボックス 106"/>
        <xdr:cNvSpPr txBox="1"/>
      </xdr:nvSpPr>
      <xdr:spPr>
        <a:xfrm>
          <a:off x="166370" y="9093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23900" y="8908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79755" cy="258445"/>
    <xdr:sp macro="" textlink="">
      <xdr:nvSpPr>
        <xdr:cNvPr id="109" name="テキスト ボックス 108"/>
        <xdr:cNvSpPr txBox="1"/>
      </xdr:nvSpPr>
      <xdr:spPr>
        <a:xfrm>
          <a:off x="166370" y="8766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23900" y="8581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75005" cy="259080"/>
    <xdr:sp macro="" textlink="">
      <xdr:nvSpPr>
        <xdr:cNvPr id="111" name="テキスト ボックス 110"/>
        <xdr:cNvSpPr txBox="1"/>
      </xdr:nvSpPr>
      <xdr:spPr>
        <a:xfrm>
          <a:off x="76200" y="8439150"/>
          <a:ext cx="67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23900" y="825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5005" cy="248920"/>
    <xdr:sp macro="" textlink="">
      <xdr:nvSpPr>
        <xdr:cNvPr id="113" name="テキスト ボックス 112"/>
        <xdr:cNvSpPr txBox="1"/>
      </xdr:nvSpPr>
      <xdr:spPr>
        <a:xfrm>
          <a:off x="76200" y="8112760"/>
          <a:ext cx="67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23900" y="8255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57785</xdr:rowOff>
    </xdr:from>
    <xdr:to xmlns:xdr="http://schemas.openxmlformats.org/drawingml/2006/spreadsheetDrawing">
      <xdr:col>24</xdr:col>
      <xdr:colOff>62865</xdr:colOff>
      <xdr:row>59</xdr:row>
      <xdr:rowOff>29210</xdr:rowOff>
    </xdr:to>
    <xdr:cxnSp macro="">
      <xdr:nvCxnSpPr>
        <xdr:cNvPr id="115" name="直線コネクタ 114"/>
        <xdr:cNvCxnSpPr/>
      </xdr:nvCxnSpPr>
      <xdr:spPr>
        <a:xfrm flipV="1">
          <a:off x="4404995" y="880173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33020</xdr:rowOff>
    </xdr:from>
    <xdr:ext cx="532130" cy="259080"/>
    <xdr:sp macro="" textlink="">
      <xdr:nvSpPr>
        <xdr:cNvPr id="116" name="総務費最小値テキスト"/>
        <xdr:cNvSpPr txBox="1"/>
      </xdr:nvSpPr>
      <xdr:spPr>
        <a:xfrm>
          <a:off x="4457700" y="10148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29210</xdr:rowOff>
    </xdr:from>
    <xdr:to xmlns:xdr="http://schemas.openxmlformats.org/drawingml/2006/spreadsheetDrawing">
      <xdr:col>24</xdr:col>
      <xdr:colOff>152400</xdr:colOff>
      <xdr:row>59</xdr:row>
      <xdr:rowOff>29210</xdr:rowOff>
    </xdr:to>
    <xdr:cxnSp macro="">
      <xdr:nvCxnSpPr>
        <xdr:cNvPr id="117" name="直線コネクタ 116"/>
        <xdr:cNvCxnSpPr/>
      </xdr:nvCxnSpPr>
      <xdr:spPr>
        <a:xfrm>
          <a:off x="4327525" y="1014476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4445</xdr:rowOff>
    </xdr:from>
    <xdr:ext cx="596265" cy="259080"/>
    <xdr:sp macro="" textlink="">
      <xdr:nvSpPr>
        <xdr:cNvPr id="118" name="総務費最大値テキスト"/>
        <xdr:cNvSpPr txBox="1"/>
      </xdr:nvSpPr>
      <xdr:spPr>
        <a:xfrm>
          <a:off x="4457700" y="85769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864,995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57785</xdr:rowOff>
    </xdr:from>
    <xdr:to xmlns:xdr="http://schemas.openxmlformats.org/drawingml/2006/spreadsheetDrawing">
      <xdr:col>24</xdr:col>
      <xdr:colOff>152400</xdr:colOff>
      <xdr:row>51</xdr:row>
      <xdr:rowOff>57785</xdr:rowOff>
    </xdr:to>
    <xdr:cxnSp macro="">
      <xdr:nvCxnSpPr>
        <xdr:cNvPr id="119" name="直線コネクタ 118"/>
        <xdr:cNvCxnSpPr/>
      </xdr:nvCxnSpPr>
      <xdr:spPr>
        <a:xfrm>
          <a:off x="4327525" y="880173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69850</xdr:rowOff>
    </xdr:from>
    <xdr:to xmlns:xdr="http://schemas.openxmlformats.org/drawingml/2006/spreadsheetDrawing">
      <xdr:col>24</xdr:col>
      <xdr:colOff>63500</xdr:colOff>
      <xdr:row>58</xdr:row>
      <xdr:rowOff>137795</xdr:rowOff>
    </xdr:to>
    <xdr:cxnSp macro="">
      <xdr:nvCxnSpPr>
        <xdr:cNvPr id="120" name="直線コネクタ 119"/>
        <xdr:cNvCxnSpPr/>
      </xdr:nvCxnSpPr>
      <xdr:spPr>
        <a:xfrm>
          <a:off x="3616325" y="10013950"/>
          <a:ext cx="79057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75565</xdr:rowOff>
    </xdr:from>
    <xdr:ext cx="596265" cy="250825"/>
    <xdr:sp macro="" textlink="">
      <xdr:nvSpPr>
        <xdr:cNvPr id="121" name="総務費平均値テキスト"/>
        <xdr:cNvSpPr txBox="1"/>
      </xdr:nvSpPr>
      <xdr:spPr>
        <a:xfrm>
          <a:off x="4457700" y="9848215"/>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52705</xdr:rowOff>
    </xdr:from>
    <xdr:to xmlns:xdr="http://schemas.openxmlformats.org/drawingml/2006/spreadsheetDrawing">
      <xdr:col>24</xdr:col>
      <xdr:colOff>114300</xdr:colOff>
      <xdr:row>58</xdr:row>
      <xdr:rowOff>154940</xdr:rowOff>
    </xdr:to>
    <xdr:sp macro="" textlink="">
      <xdr:nvSpPr>
        <xdr:cNvPr id="122" name="フローチャート: 判断 121"/>
        <xdr:cNvSpPr/>
      </xdr:nvSpPr>
      <xdr:spPr>
        <a:xfrm>
          <a:off x="43561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69850</xdr:rowOff>
    </xdr:from>
    <xdr:to xmlns:xdr="http://schemas.openxmlformats.org/drawingml/2006/spreadsheetDrawing">
      <xdr:col>19</xdr:col>
      <xdr:colOff>177800</xdr:colOff>
      <xdr:row>58</xdr:row>
      <xdr:rowOff>143510</xdr:rowOff>
    </xdr:to>
    <xdr:cxnSp macro="">
      <xdr:nvCxnSpPr>
        <xdr:cNvPr id="123" name="直線コネクタ 122"/>
        <xdr:cNvCxnSpPr/>
      </xdr:nvCxnSpPr>
      <xdr:spPr>
        <a:xfrm flipV="1">
          <a:off x="2765425" y="10013950"/>
          <a:ext cx="8509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68580</xdr:rowOff>
    </xdr:from>
    <xdr:to xmlns:xdr="http://schemas.openxmlformats.org/drawingml/2006/spreadsheetDrawing">
      <xdr:col>20</xdr:col>
      <xdr:colOff>38100</xdr:colOff>
      <xdr:row>58</xdr:row>
      <xdr:rowOff>170180</xdr:rowOff>
    </xdr:to>
    <xdr:sp macro="" textlink="">
      <xdr:nvSpPr>
        <xdr:cNvPr id="124" name="フローチャート: 判断 123"/>
        <xdr:cNvSpPr/>
      </xdr:nvSpPr>
      <xdr:spPr>
        <a:xfrm>
          <a:off x="3565525" y="100126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161290</xdr:rowOff>
    </xdr:from>
    <xdr:ext cx="523875" cy="259080"/>
    <xdr:sp macro="" textlink="">
      <xdr:nvSpPr>
        <xdr:cNvPr id="125" name="テキスト ボックス 124"/>
        <xdr:cNvSpPr txBox="1"/>
      </xdr:nvSpPr>
      <xdr:spPr>
        <a:xfrm>
          <a:off x="3358515" y="101053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143510</xdr:rowOff>
    </xdr:from>
    <xdr:to xmlns:xdr="http://schemas.openxmlformats.org/drawingml/2006/spreadsheetDrawing">
      <xdr:col>15</xdr:col>
      <xdr:colOff>50800</xdr:colOff>
      <xdr:row>58</xdr:row>
      <xdr:rowOff>157480</xdr:rowOff>
    </xdr:to>
    <xdr:cxnSp macro="">
      <xdr:nvCxnSpPr>
        <xdr:cNvPr id="126" name="直線コネクタ 125"/>
        <xdr:cNvCxnSpPr/>
      </xdr:nvCxnSpPr>
      <xdr:spPr>
        <a:xfrm flipV="1">
          <a:off x="1924050" y="10087610"/>
          <a:ext cx="8413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43815</xdr:rowOff>
    </xdr:from>
    <xdr:to xmlns:xdr="http://schemas.openxmlformats.org/drawingml/2006/spreadsheetDrawing">
      <xdr:col>15</xdr:col>
      <xdr:colOff>101600</xdr:colOff>
      <xdr:row>58</xdr:row>
      <xdr:rowOff>145415</xdr:rowOff>
    </xdr:to>
    <xdr:sp macro="" textlink="">
      <xdr:nvSpPr>
        <xdr:cNvPr id="127" name="フローチャート: 判断 126"/>
        <xdr:cNvSpPr/>
      </xdr:nvSpPr>
      <xdr:spPr>
        <a:xfrm>
          <a:off x="2714625"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161925</xdr:rowOff>
    </xdr:from>
    <xdr:ext cx="585470" cy="259080"/>
    <xdr:sp macro="" textlink="">
      <xdr:nvSpPr>
        <xdr:cNvPr id="128" name="テキスト ボックス 127"/>
        <xdr:cNvSpPr txBox="1"/>
      </xdr:nvSpPr>
      <xdr:spPr>
        <a:xfrm>
          <a:off x="2484755" y="976312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13335</xdr:rowOff>
    </xdr:from>
    <xdr:to xmlns:xdr="http://schemas.openxmlformats.org/drawingml/2006/spreadsheetDrawing">
      <xdr:col>10</xdr:col>
      <xdr:colOff>114300</xdr:colOff>
      <xdr:row>58</xdr:row>
      <xdr:rowOff>157480</xdr:rowOff>
    </xdr:to>
    <xdr:cxnSp macro="">
      <xdr:nvCxnSpPr>
        <xdr:cNvPr id="129" name="直線コネクタ 128"/>
        <xdr:cNvCxnSpPr/>
      </xdr:nvCxnSpPr>
      <xdr:spPr>
        <a:xfrm>
          <a:off x="1082675" y="9957435"/>
          <a:ext cx="841375"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89535</xdr:rowOff>
    </xdr:from>
    <xdr:to xmlns:xdr="http://schemas.openxmlformats.org/drawingml/2006/spreadsheetDrawing">
      <xdr:col>10</xdr:col>
      <xdr:colOff>165100</xdr:colOff>
      <xdr:row>59</xdr:row>
      <xdr:rowOff>19685</xdr:rowOff>
    </xdr:to>
    <xdr:sp macro="" textlink="">
      <xdr:nvSpPr>
        <xdr:cNvPr id="130" name="フローチャート: 判断 129"/>
        <xdr:cNvSpPr/>
      </xdr:nvSpPr>
      <xdr:spPr>
        <a:xfrm>
          <a:off x="1873250" y="1003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36195</xdr:rowOff>
    </xdr:from>
    <xdr:ext cx="521335" cy="259080"/>
    <xdr:sp macro="" textlink="">
      <xdr:nvSpPr>
        <xdr:cNvPr id="131" name="テキスト ボックス 130"/>
        <xdr:cNvSpPr txBox="1"/>
      </xdr:nvSpPr>
      <xdr:spPr>
        <a:xfrm>
          <a:off x="1666240" y="98088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132080</xdr:rowOff>
    </xdr:from>
    <xdr:to xmlns:xdr="http://schemas.openxmlformats.org/drawingml/2006/spreadsheetDrawing">
      <xdr:col>6</xdr:col>
      <xdr:colOff>38100</xdr:colOff>
      <xdr:row>59</xdr:row>
      <xdr:rowOff>62230</xdr:rowOff>
    </xdr:to>
    <xdr:sp macro="" textlink="">
      <xdr:nvSpPr>
        <xdr:cNvPr id="132" name="フローチャート: 判断 131"/>
        <xdr:cNvSpPr/>
      </xdr:nvSpPr>
      <xdr:spPr>
        <a:xfrm>
          <a:off x="1031875" y="100761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53340</xdr:rowOff>
    </xdr:from>
    <xdr:ext cx="523875" cy="250190"/>
    <xdr:sp macro="" textlink="">
      <xdr:nvSpPr>
        <xdr:cNvPr id="133" name="テキスト ボックス 132"/>
        <xdr:cNvSpPr txBox="1"/>
      </xdr:nvSpPr>
      <xdr:spPr>
        <a:xfrm>
          <a:off x="824865" y="1016889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22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56920" cy="259080"/>
    <xdr:sp macro="" textlink="">
      <xdr:nvSpPr>
        <xdr:cNvPr id="135" name="テキスト ボックス 134"/>
        <xdr:cNvSpPr txBox="1"/>
      </xdr:nvSpPr>
      <xdr:spPr>
        <a:xfrm>
          <a:off x="34353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6920" cy="259080"/>
    <xdr:sp macro="" textlink="">
      <xdr:nvSpPr>
        <xdr:cNvPr id="136" name="テキスト ボックス 135"/>
        <xdr:cNvSpPr txBox="1"/>
      </xdr:nvSpPr>
      <xdr:spPr>
        <a:xfrm>
          <a:off x="25844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59460" cy="259080"/>
    <xdr:sp macro="" textlink="">
      <xdr:nvSpPr>
        <xdr:cNvPr id="137" name="テキスト ボックス 136"/>
        <xdr:cNvSpPr txBox="1"/>
      </xdr:nvSpPr>
      <xdr:spPr>
        <a:xfrm>
          <a:off x="174307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56920" cy="259080"/>
    <xdr:sp macro="" textlink="">
      <xdr:nvSpPr>
        <xdr:cNvPr id="138" name="テキスト ボックス 137"/>
        <xdr:cNvSpPr txBox="1"/>
      </xdr:nvSpPr>
      <xdr:spPr>
        <a:xfrm>
          <a:off x="9017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86995</xdr:rowOff>
    </xdr:from>
    <xdr:to xmlns:xdr="http://schemas.openxmlformats.org/drawingml/2006/spreadsheetDrawing">
      <xdr:col>24</xdr:col>
      <xdr:colOff>114300</xdr:colOff>
      <xdr:row>59</xdr:row>
      <xdr:rowOff>17780</xdr:rowOff>
    </xdr:to>
    <xdr:sp macro="" textlink="">
      <xdr:nvSpPr>
        <xdr:cNvPr id="139" name="楕円 138"/>
        <xdr:cNvSpPr/>
      </xdr:nvSpPr>
      <xdr:spPr>
        <a:xfrm>
          <a:off x="43561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31115</xdr:rowOff>
    </xdr:from>
    <xdr:ext cx="532130" cy="249555"/>
    <xdr:sp macro="" textlink="">
      <xdr:nvSpPr>
        <xdr:cNvPr id="140" name="総務費該当値テキスト"/>
        <xdr:cNvSpPr txBox="1"/>
      </xdr:nvSpPr>
      <xdr:spPr>
        <a:xfrm>
          <a:off x="4457700" y="9975215"/>
          <a:ext cx="532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19050</xdr:rowOff>
    </xdr:from>
    <xdr:to xmlns:xdr="http://schemas.openxmlformats.org/drawingml/2006/spreadsheetDrawing">
      <xdr:col>20</xdr:col>
      <xdr:colOff>38100</xdr:colOff>
      <xdr:row>58</xdr:row>
      <xdr:rowOff>120650</xdr:rowOff>
    </xdr:to>
    <xdr:sp macro="" textlink="">
      <xdr:nvSpPr>
        <xdr:cNvPr id="141" name="楕円 140"/>
        <xdr:cNvSpPr/>
      </xdr:nvSpPr>
      <xdr:spPr>
        <a:xfrm>
          <a:off x="3565525" y="99631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137160</xdr:rowOff>
    </xdr:from>
    <xdr:ext cx="588010" cy="259080"/>
    <xdr:sp macro="" textlink="">
      <xdr:nvSpPr>
        <xdr:cNvPr id="142" name="テキスト ボックス 141"/>
        <xdr:cNvSpPr txBox="1"/>
      </xdr:nvSpPr>
      <xdr:spPr>
        <a:xfrm>
          <a:off x="3326130" y="97383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92710</xdr:rowOff>
    </xdr:from>
    <xdr:to xmlns:xdr="http://schemas.openxmlformats.org/drawingml/2006/spreadsheetDrawing">
      <xdr:col>15</xdr:col>
      <xdr:colOff>101600</xdr:colOff>
      <xdr:row>59</xdr:row>
      <xdr:rowOff>22860</xdr:rowOff>
    </xdr:to>
    <xdr:sp macro="" textlink="">
      <xdr:nvSpPr>
        <xdr:cNvPr id="143" name="楕円 142"/>
        <xdr:cNvSpPr/>
      </xdr:nvSpPr>
      <xdr:spPr>
        <a:xfrm>
          <a:off x="2714625"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13970</xdr:rowOff>
    </xdr:from>
    <xdr:ext cx="523875" cy="259080"/>
    <xdr:sp macro="" textlink="">
      <xdr:nvSpPr>
        <xdr:cNvPr id="144" name="テキスト ボックス 143"/>
        <xdr:cNvSpPr txBox="1"/>
      </xdr:nvSpPr>
      <xdr:spPr>
        <a:xfrm>
          <a:off x="2517140" y="101295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106680</xdr:rowOff>
    </xdr:from>
    <xdr:to xmlns:xdr="http://schemas.openxmlformats.org/drawingml/2006/spreadsheetDrawing">
      <xdr:col>10</xdr:col>
      <xdr:colOff>165100</xdr:colOff>
      <xdr:row>59</xdr:row>
      <xdr:rowOff>36830</xdr:rowOff>
    </xdr:to>
    <xdr:sp macro="" textlink="">
      <xdr:nvSpPr>
        <xdr:cNvPr id="145" name="楕円 144"/>
        <xdr:cNvSpPr/>
      </xdr:nvSpPr>
      <xdr:spPr>
        <a:xfrm>
          <a:off x="187325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27940</xdr:rowOff>
    </xdr:from>
    <xdr:ext cx="521335" cy="259080"/>
    <xdr:sp macro="" textlink="">
      <xdr:nvSpPr>
        <xdr:cNvPr id="146" name="テキスト ボックス 145"/>
        <xdr:cNvSpPr txBox="1"/>
      </xdr:nvSpPr>
      <xdr:spPr>
        <a:xfrm>
          <a:off x="1666240" y="101434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133985</xdr:rowOff>
    </xdr:from>
    <xdr:to xmlns:xdr="http://schemas.openxmlformats.org/drawingml/2006/spreadsheetDrawing">
      <xdr:col>6</xdr:col>
      <xdr:colOff>38100</xdr:colOff>
      <xdr:row>58</xdr:row>
      <xdr:rowOff>64135</xdr:rowOff>
    </xdr:to>
    <xdr:sp macro="" textlink="">
      <xdr:nvSpPr>
        <xdr:cNvPr id="147" name="楕円 146"/>
        <xdr:cNvSpPr/>
      </xdr:nvSpPr>
      <xdr:spPr>
        <a:xfrm>
          <a:off x="1031875" y="99066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80645</xdr:rowOff>
    </xdr:from>
    <xdr:ext cx="588010" cy="259080"/>
    <xdr:sp macro="" textlink="">
      <xdr:nvSpPr>
        <xdr:cNvPr id="148" name="テキスト ボックス 147"/>
        <xdr:cNvSpPr txBox="1"/>
      </xdr:nvSpPr>
      <xdr:spPr>
        <a:xfrm>
          <a:off x="792480" y="968184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239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5090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5090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80975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0975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289560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89560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23900" y="11684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6550" cy="217170"/>
    <xdr:sp macro="" textlink="">
      <xdr:nvSpPr>
        <xdr:cNvPr id="157" name="テキスト ボックス 156"/>
        <xdr:cNvSpPr txBox="1"/>
      </xdr:nvSpPr>
      <xdr:spPr>
        <a:xfrm>
          <a:off x="695325"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23900" y="1397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26415" cy="248920"/>
    <xdr:sp macro="" textlink="">
      <xdr:nvSpPr>
        <xdr:cNvPr id="159" name="テキスト ボックス 158"/>
        <xdr:cNvSpPr txBox="1"/>
      </xdr:nvSpPr>
      <xdr:spPr>
        <a:xfrm>
          <a:off x="220980" y="13827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0" name="直線コネクタ 159"/>
        <xdr:cNvCxnSpPr/>
      </xdr:nvCxnSpPr>
      <xdr:spPr>
        <a:xfrm>
          <a:off x="723900" y="13643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128270</xdr:rowOff>
    </xdr:from>
    <xdr:ext cx="526415" cy="259080"/>
    <xdr:sp macro="" textlink="">
      <xdr:nvSpPr>
        <xdr:cNvPr id="161" name="テキスト ボックス 160"/>
        <xdr:cNvSpPr txBox="1"/>
      </xdr:nvSpPr>
      <xdr:spPr>
        <a:xfrm>
          <a:off x="220980" y="135013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2" name="直線コネクタ 161"/>
        <xdr:cNvCxnSpPr/>
      </xdr:nvCxnSpPr>
      <xdr:spPr>
        <a:xfrm>
          <a:off x="723900" y="13316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79755" cy="250825"/>
    <xdr:sp macro="" textlink="">
      <xdr:nvSpPr>
        <xdr:cNvPr id="163" name="テキスト ボックス 162"/>
        <xdr:cNvSpPr txBox="1"/>
      </xdr:nvSpPr>
      <xdr:spPr>
        <a:xfrm>
          <a:off x="166370" y="13174345"/>
          <a:ext cx="579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4" name="直線コネクタ 163"/>
        <xdr:cNvCxnSpPr/>
      </xdr:nvCxnSpPr>
      <xdr:spPr>
        <a:xfrm>
          <a:off x="723900" y="1299083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79755" cy="259080"/>
    <xdr:sp macro="" textlink="">
      <xdr:nvSpPr>
        <xdr:cNvPr id="165" name="テキスト ボックス 164"/>
        <xdr:cNvSpPr txBox="1"/>
      </xdr:nvSpPr>
      <xdr:spPr>
        <a:xfrm>
          <a:off x="166370" y="12847955"/>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6" name="直線コネクタ 165"/>
        <xdr:cNvCxnSpPr/>
      </xdr:nvCxnSpPr>
      <xdr:spPr>
        <a:xfrm>
          <a:off x="723900" y="12663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79755" cy="251460"/>
    <xdr:sp macro="" textlink="">
      <xdr:nvSpPr>
        <xdr:cNvPr id="167" name="テキスト ボックス 166"/>
        <xdr:cNvSpPr txBox="1"/>
      </xdr:nvSpPr>
      <xdr:spPr>
        <a:xfrm>
          <a:off x="166370" y="12522200"/>
          <a:ext cx="5797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8" name="直線コネクタ 167"/>
        <xdr:cNvCxnSpPr/>
      </xdr:nvCxnSpPr>
      <xdr:spPr>
        <a:xfrm>
          <a:off x="723900" y="12337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79755" cy="258445"/>
    <xdr:sp macro="" textlink="">
      <xdr:nvSpPr>
        <xdr:cNvPr id="169" name="テキスト ボックス 168"/>
        <xdr:cNvSpPr txBox="1"/>
      </xdr:nvSpPr>
      <xdr:spPr>
        <a:xfrm>
          <a:off x="166370" y="12195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0" name="直線コネクタ 169"/>
        <xdr:cNvCxnSpPr/>
      </xdr:nvCxnSpPr>
      <xdr:spPr>
        <a:xfrm>
          <a:off x="723900" y="12010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79755" cy="259080"/>
    <xdr:sp macro="" textlink="">
      <xdr:nvSpPr>
        <xdr:cNvPr id="171" name="テキスト ボックス 170"/>
        <xdr:cNvSpPr txBox="1"/>
      </xdr:nvSpPr>
      <xdr:spPr>
        <a:xfrm>
          <a:off x="166370" y="11868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23900" y="1168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79755" cy="248920"/>
    <xdr:sp macro="" textlink="">
      <xdr:nvSpPr>
        <xdr:cNvPr id="173" name="テキスト ボックス 172"/>
        <xdr:cNvSpPr txBox="1"/>
      </xdr:nvSpPr>
      <xdr:spPr>
        <a:xfrm>
          <a:off x="166370" y="11541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23900" y="11684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124460</xdr:rowOff>
    </xdr:from>
    <xdr:to xmlns:xdr="http://schemas.openxmlformats.org/drawingml/2006/spreadsheetDrawing">
      <xdr:col>24</xdr:col>
      <xdr:colOff>62865</xdr:colOff>
      <xdr:row>79</xdr:row>
      <xdr:rowOff>1905</xdr:rowOff>
    </xdr:to>
    <xdr:cxnSp macro="">
      <xdr:nvCxnSpPr>
        <xdr:cNvPr id="175" name="直線コネクタ 174"/>
        <xdr:cNvCxnSpPr/>
      </xdr:nvCxnSpPr>
      <xdr:spPr>
        <a:xfrm flipV="1">
          <a:off x="4404995" y="1212596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6350</xdr:rowOff>
    </xdr:from>
    <xdr:ext cx="532130" cy="251460"/>
    <xdr:sp macro="" textlink="">
      <xdr:nvSpPr>
        <xdr:cNvPr id="176" name="民生費最小値テキスト"/>
        <xdr:cNvSpPr txBox="1"/>
      </xdr:nvSpPr>
      <xdr:spPr>
        <a:xfrm>
          <a:off x="4457700" y="1355090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1905</xdr:rowOff>
    </xdr:from>
    <xdr:to xmlns:xdr="http://schemas.openxmlformats.org/drawingml/2006/spreadsheetDrawing">
      <xdr:col>24</xdr:col>
      <xdr:colOff>152400</xdr:colOff>
      <xdr:row>79</xdr:row>
      <xdr:rowOff>1905</xdr:rowOff>
    </xdr:to>
    <xdr:cxnSp macro="">
      <xdr:nvCxnSpPr>
        <xdr:cNvPr id="177" name="直線コネクタ 176"/>
        <xdr:cNvCxnSpPr/>
      </xdr:nvCxnSpPr>
      <xdr:spPr>
        <a:xfrm>
          <a:off x="4327525" y="1354645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71120</xdr:rowOff>
    </xdr:from>
    <xdr:ext cx="596265" cy="259080"/>
    <xdr:sp macro="" textlink="">
      <xdr:nvSpPr>
        <xdr:cNvPr id="178" name="民生費最大値テキスト"/>
        <xdr:cNvSpPr txBox="1"/>
      </xdr:nvSpPr>
      <xdr:spPr>
        <a:xfrm>
          <a:off x="4457700" y="11901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229,403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124460</xdr:rowOff>
    </xdr:from>
    <xdr:to xmlns:xdr="http://schemas.openxmlformats.org/drawingml/2006/spreadsheetDrawing">
      <xdr:col>24</xdr:col>
      <xdr:colOff>152400</xdr:colOff>
      <xdr:row>70</xdr:row>
      <xdr:rowOff>124460</xdr:rowOff>
    </xdr:to>
    <xdr:cxnSp macro="">
      <xdr:nvCxnSpPr>
        <xdr:cNvPr id="179" name="直線コネクタ 178"/>
        <xdr:cNvCxnSpPr/>
      </xdr:nvCxnSpPr>
      <xdr:spPr>
        <a:xfrm>
          <a:off x="4327525" y="1212596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148590</xdr:rowOff>
    </xdr:from>
    <xdr:to xmlns:xdr="http://schemas.openxmlformats.org/drawingml/2006/spreadsheetDrawing">
      <xdr:col>24</xdr:col>
      <xdr:colOff>63500</xdr:colOff>
      <xdr:row>78</xdr:row>
      <xdr:rowOff>6350</xdr:rowOff>
    </xdr:to>
    <xdr:cxnSp macro="">
      <xdr:nvCxnSpPr>
        <xdr:cNvPr id="180" name="直線コネクタ 179"/>
        <xdr:cNvCxnSpPr/>
      </xdr:nvCxnSpPr>
      <xdr:spPr>
        <a:xfrm>
          <a:off x="3616325" y="13350240"/>
          <a:ext cx="7905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95885</xdr:rowOff>
    </xdr:from>
    <xdr:ext cx="596265" cy="259080"/>
    <xdr:sp macro="" textlink="">
      <xdr:nvSpPr>
        <xdr:cNvPr id="181" name="民生費平均値テキスト"/>
        <xdr:cNvSpPr txBox="1"/>
      </xdr:nvSpPr>
      <xdr:spPr>
        <a:xfrm>
          <a:off x="4457700" y="12954635"/>
          <a:ext cx="596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73025</xdr:rowOff>
    </xdr:from>
    <xdr:to xmlns:xdr="http://schemas.openxmlformats.org/drawingml/2006/spreadsheetDrawing">
      <xdr:col>24</xdr:col>
      <xdr:colOff>114300</xdr:colOff>
      <xdr:row>77</xdr:row>
      <xdr:rowOff>3175</xdr:rowOff>
    </xdr:to>
    <xdr:sp macro="" textlink="">
      <xdr:nvSpPr>
        <xdr:cNvPr id="182" name="フローチャート: 判断 181"/>
        <xdr:cNvSpPr/>
      </xdr:nvSpPr>
      <xdr:spPr>
        <a:xfrm>
          <a:off x="4356100" y="1310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83820</xdr:rowOff>
    </xdr:from>
    <xdr:to xmlns:xdr="http://schemas.openxmlformats.org/drawingml/2006/spreadsheetDrawing">
      <xdr:col>19</xdr:col>
      <xdr:colOff>177800</xdr:colOff>
      <xdr:row>77</xdr:row>
      <xdr:rowOff>148590</xdr:rowOff>
    </xdr:to>
    <xdr:cxnSp macro="">
      <xdr:nvCxnSpPr>
        <xdr:cNvPr id="183" name="直線コネクタ 182"/>
        <xdr:cNvCxnSpPr/>
      </xdr:nvCxnSpPr>
      <xdr:spPr>
        <a:xfrm>
          <a:off x="2765425" y="13285470"/>
          <a:ext cx="8509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72390</xdr:rowOff>
    </xdr:from>
    <xdr:to xmlns:xdr="http://schemas.openxmlformats.org/drawingml/2006/spreadsheetDrawing">
      <xdr:col>20</xdr:col>
      <xdr:colOff>38100</xdr:colOff>
      <xdr:row>77</xdr:row>
      <xdr:rowOff>2540</xdr:rowOff>
    </xdr:to>
    <xdr:sp macro="" textlink="">
      <xdr:nvSpPr>
        <xdr:cNvPr id="184" name="フローチャート: 判断 183"/>
        <xdr:cNvSpPr/>
      </xdr:nvSpPr>
      <xdr:spPr>
        <a:xfrm>
          <a:off x="3565525" y="131025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19050</xdr:rowOff>
    </xdr:from>
    <xdr:ext cx="588010" cy="250190"/>
    <xdr:sp macro="" textlink="">
      <xdr:nvSpPr>
        <xdr:cNvPr id="185" name="テキスト ボックス 184"/>
        <xdr:cNvSpPr txBox="1"/>
      </xdr:nvSpPr>
      <xdr:spPr>
        <a:xfrm>
          <a:off x="3326130" y="12877800"/>
          <a:ext cx="588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83820</xdr:rowOff>
    </xdr:from>
    <xdr:to xmlns:xdr="http://schemas.openxmlformats.org/drawingml/2006/spreadsheetDrawing">
      <xdr:col>15</xdr:col>
      <xdr:colOff>50800</xdr:colOff>
      <xdr:row>77</xdr:row>
      <xdr:rowOff>116840</xdr:rowOff>
    </xdr:to>
    <xdr:cxnSp macro="">
      <xdr:nvCxnSpPr>
        <xdr:cNvPr id="186" name="直線コネクタ 185"/>
        <xdr:cNvCxnSpPr/>
      </xdr:nvCxnSpPr>
      <xdr:spPr>
        <a:xfrm flipV="1">
          <a:off x="1924050" y="13285470"/>
          <a:ext cx="8413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30480</xdr:rowOff>
    </xdr:from>
    <xdr:to xmlns:xdr="http://schemas.openxmlformats.org/drawingml/2006/spreadsheetDrawing">
      <xdr:col>15</xdr:col>
      <xdr:colOff>101600</xdr:colOff>
      <xdr:row>76</xdr:row>
      <xdr:rowOff>132080</xdr:rowOff>
    </xdr:to>
    <xdr:sp macro="" textlink="">
      <xdr:nvSpPr>
        <xdr:cNvPr id="187" name="フローチャート: 判断 186"/>
        <xdr:cNvSpPr/>
      </xdr:nvSpPr>
      <xdr:spPr>
        <a:xfrm>
          <a:off x="2714625"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148590</xdr:rowOff>
    </xdr:from>
    <xdr:ext cx="585470" cy="259080"/>
    <xdr:sp macro="" textlink="">
      <xdr:nvSpPr>
        <xdr:cNvPr id="188" name="テキスト ボックス 187"/>
        <xdr:cNvSpPr txBox="1"/>
      </xdr:nvSpPr>
      <xdr:spPr>
        <a:xfrm>
          <a:off x="2484755" y="1283589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116840</xdr:rowOff>
    </xdr:from>
    <xdr:to xmlns:xdr="http://schemas.openxmlformats.org/drawingml/2006/spreadsheetDrawing">
      <xdr:col>10</xdr:col>
      <xdr:colOff>114300</xdr:colOff>
      <xdr:row>78</xdr:row>
      <xdr:rowOff>80645</xdr:rowOff>
    </xdr:to>
    <xdr:cxnSp macro="">
      <xdr:nvCxnSpPr>
        <xdr:cNvPr id="189" name="直線コネクタ 188"/>
        <xdr:cNvCxnSpPr/>
      </xdr:nvCxnSpPr>
      <xdr:spPr>
        <a:xfrm flipV="1">
          <a:off x="1082675" y="13318490"/>
          <a:ext cx="841375"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113665</xdr:rowOff>
    </xdr:from>
    <xdr:to xmlns:xdr="http://schemas.openxmlformats.org/drawingml/2006/spreadsheetDrawing">
      <xdr:col>10</xdr:col>
      <xdr:colOff>165100</xdr:colOff>
      <xdr:row>77</xdr:row>
      <xdr:rowOff>43815</xdr:rowOff>
    </xdr:to>
    <xdr:sp macro="" textlink="">
      <xdr:nvSpPr>
        <xdr:cNvPr id="190" name="フローチャート: 判断 189"/>
        <xdr:cNvSpPr/>
      </xdr:nvSpPr>
      <xdr:spPr>
        <a:xfrm>
          <a:off x="187325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60325</xdr:rowOff>
    </xdr:from>
    <xdr:ext cx="585470" cy="259080"/>
    <xdr:sp macro="" textlink="">
      <xdr:nvSpPr>
        <xdr:cNvPr id="191" name="テキスト ボックス 190"/>
        <xdr:cNvSpPr txBox="1"/>
      </xdr:nvSpPr>
      <xdr:spPr>
        <a:xfrm>
          <a:off x="1633855" y="1291907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154940</xdr:rowOff>
    </xdr:from>
    <xdr:to xmlns:xdr="http://schemas.openxmlformats.org/drawingml/2006/spreadsheetDrawing">
      <xdr:col>6</xdr:col>
      <xdr:colOff>38100</xdr:colOff>
      <xdr:row>78</xdr:row>
      <xdr:rowOff>84455</xdr:rowOff>
    </xdr:to>
    <xdr:sp macro="" textlink="">
      <xdr:nvSpPr>
        <xdr:cNvPr id="192" name="フローチャート: 判断 191"/>
        <xdr:cNvSpPr/>
      </xdr:nvSpPr>
      <xdr:spPr>
        <a:xfrm>
          <a:off x="1031875" y="13356590"/>
          <a:ext cx="9207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100965</xdr:rowOff>
    </xdr:from>
    <xdr:ext cx="588010" cy="248285"/>
    <xdr:sp macro="" textlink="">
      <xdr:nvSpPr>
        <xdr:cNvPr id="193" name="テキスト ボックス 192"/>
        <xdr:cNvSpPr txBox="1"/>
      </xdr:nvSpPr>
      <xdr:spPr>
        <a:xfrm>
          <a:off x="792480" y="13131165"/>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22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56920" cy="259080"/>
    <xdr:sp macro="" textlink="">
      <xdr:nvSpPr>
        <xdr:cNvPr id="195" name="テキスト ボックス 194"/>
        <xdr:cNvSpPr txBox="1"/>
      </xdr:nvSpPr>
      <xdr:spPr>
        <a:xfrm>
          <a:off x="34353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6920" cy="259080"/>
    <xdr:sp macro="" textlink="">
      <xdr:nvSpPr>
        <xdr:cNvPr id="196" name="テキスト ボックス 195"/>
        <xdr:cNvSpPr txBox="1"/>
      </xdr:nvSpPr>
      <xdr:spPr>
        <a:xfrm>
          <a:off x="25844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59460" cy="259080"/>
    <xdr:sp macro="" textlink="">
      <xdr:nvSpPr>
        <xdr:cNvPr id="197" name="テキスト ボックス 196"/>
        <xdr:cNvSpPr txBox="1"/>
      </xdr:nvSpPr>
      <xdr:spPr>
        <a:xfrm>
          <a:off x="174307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56920" cy="259080"/>
    <xdr:sp macro="" textlink="">
      <xdr:nvSpPr>
        <xdr:cNvPr id="198" name="テキスト ボックス 197"/>
        <xdr:cNvSpPr txBox="1"/>
      </xdr:nvSpPr>
      <xdr:spPr>
        <a:xfrm>
          <a:off x="9017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126365</xdr:rowOff>
    </xdr:from>
    <xdr:to xmlns:xdr="http://schemas.openxmlformats.org/drawingml/2006/spreadsheetDrawing">
      <xdr:col>24</xdr:col>
      <xdr:colOff>114300</xdr:colOff>
      <xdr:row>78</xdr:row>
      <xdr:rowOff>56515</xdr:rowOff>
    </xdr:to>
    <xdr:sp macro="" textlink="">
      <xdr:nvSpPr>
        <xdr:cNvPr id="199" name="楕円 198"/>
        <xdr:cNvSpPr/>
      </xdr:nvSpPr>
      <xdr:spPr>
        <a:xfrm>
          <a:off x="43561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104775</xdr:rowOff>
    </xdr:from>
    <xdr:ext cx="596265" cy="259080"/>
    <xdr:sp macro="" textlink="">
      <xdr:nvSpPr>
        <xdr:cNvPr id="200" name="民生費該当値テキスト"/>
        <xdr:cNvSpPr txBox="1"/>
      </xdr:nvSpPr>
      <xdr:spPr>
        <a:xfrm>
          <a:off x="4457700" y="133064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97790</xdr:rowOff>
    </xdr:from>
    <xdr:to xmlns:xdr="http://schemas.openxmlformats.org/drawingml/2006/spreadsheetDrawing">
      <xdr:col>20</xdr:col>
      <xdr:colOff>38100</xdr:colOff>
      <xdr:row>78</xdr:row>
      <xdr:rowOff>27940</xdr:rowOff>
    </xdr:to>
    <xdr:sp macro="" textlink="">
      <xdr:nvSpPr>
        <xdr:cNvPr id="201" name="楕円 200"/>
        <xdr:cNvSpPr/>
      </xdr:nvSpPr>
      <xdr:spPr>
        <a:xfrm>
          <a:off x="3565525" y="132994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19050</xdr:rowOff>
    </xdr:from>
    <xdr:ext cx="588010" cy="250190"/>
    <xdr:sp macro="" textlink="">
      <xdr:nvSpPr>
        <xdr:cNvPr id="202" name="テキスト ボックス 201"/>
        <xdr:cNvSpPr txBox="1"/>
      </xdr:nvSpPr>
      <xdr:spPr>
        <a:xfrm>
          <a:off x="3326130" y="13392150"/>
          <a:ext cx="588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33020</xdr:rowOff>
    </xdr:from>
    <xdr:to xmlns:xdr="http://schemas.openxmlformats.org/drawingml/2006/spreadsheetDrawing">
      <xdr:col>15</xdr:col>
      <xdr:colOff>101600</xdr:colOff>
      <xdr:row>77</xdr:row>
      <xdr:rowOff>134620</xdr:rowOff>
    </xdr:to>
    <xdr:sp macro="" textlink="">
      <xdr:nvSpPr>
        <xdr:cNvPr id="203" name="楕円 202"/>
        <xdr:cNvSpPr/>
      </xdr:nvSpPr>
      <xdr:spPr>
        <a:xfrm>
          <a:off x="2714625"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125730</xdr:rowOff>
    </xdr:from>
    <xdr:ext cx="585470" cy="259080"/>
    <xdr:sp macro="" textlink="">
      <xdr:nvSpPr>
        <xdr:cNvPr id="204" name="テキスト ボックス 203"/>
        <xdr:cNvSpPr txBox="1"/>
      </xdr:nvSpPr>
      <xdr:spPr>
        <a:xfrm>
          <a:off x="2484755" y="1332738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66040</xdr:rowOff>
    </xdr:from>
    <xdr:to xmlns:xdr="http://schemas.openxmlformats.org/drawingml/2006/spreadsheetDrawing">
      <xdr:col>10</xdr:col>
      <xdr:colOff>165100</xdr:colOff>
      <xdr:row>77</xdr:row>
      <xdr:rowOff>167640</xdr:rowOff>
    </xdr:to>
    <xdr:sp macro="" textlink="">
      <xdr:nvSpPr>
        <xdr:cNvPr id="205" name="楕円 204"/>
        <xdr:cNvSpPr/>
      </xdr:nvSpPr>
      <xdr:spPr>
        <a:xfrm>
          <a:off x="187325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158750</xdr:rowOff>
    </xdr:from>
    <xdr:ext cx="585470" cy="259080"/>
    <xdr:sp macro="" textlink="">
      <xdr:nvSpPr>
        <xdr:cNvPr id="206" name="テキスト ボックス 205"/>
        <xdr:cNvSpPr txBox="1"/>
      </xdr:nvSpPr>
      <xdr:spPr>
        <a:xfrm>
          <a:off x="1633855" y="1336040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29845</xdr:rowOff>
    </xdr:from>
    <xdr:to xmlns:xdr="http://schemas.openxmlformats.org/drawingml/2006/spreadsheetDrawing">
      <xdr:col>6</xdr:col>
      <xdr:colOff>38100</xdr:colOff>
      <xdr:row>78</xdr:row>
      <xdr:rowOff>132080</xdr:rowOff>
    </xdr:to>
    <xdr:sp macro="" textlink="">
      <xdr:nvSpPr>
        <xdr:cNvPr id="207" name="楕円 206"/>
        <xdr:cNvSpPr/>
      </xdr:nvSpPr>
      <xdr:spPr>
        <a:xfrm>
          <a:off x="1031875" y="13402945"/>
          <a:ext cx="9207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122555</xdr:rowOff>
    </xdr:from>
    <xdr:ext cx="588010" cy="249555"/>
    <xdr:sp macro="" textlink="">
      <xdr:nvSpPr>
        <xdr:cNvPr id="208" name="テキスト ボックス 207"/>
        <xdr:cNvSpPr txBox="1"/>
      </xdr:nvSpPr>
      <xdr:spPr>
        <a:xfrm>
          <a:off x="792480" y="13495655"/>
          <a:ext cx="588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239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5090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5090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80975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80975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289560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89560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23900" y="15113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6550" cy="217170"/>
    <xdr:sp macro="" textlink="">
      <xdr:nvSpPr>
        <xdr:cNvPr id="217" name="テキスト ボックス 216"/>
        <xdr:cNvSpPr txBox="1"/>
      </xdr:nvSpPr>
      <xdr:spPr>
        <a:xfrm>
          <a:off x="695325"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23900" y="1739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5585" cy="248920"/>
    <xdr:sp macro="" textlink="">
      <xdr:nvSpPr>
        <xdr:cNvPr id="219" name="テキスト ボックス 218"/>
        <xdr:cNvSpPr txBox="1"/>
      </xdr:nvSpPr>
      <xdr:spPr>
        <a:xfrm>
          <a:off x="494030" y="17256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723900" y="17072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6415" cy="259080"/>
    <xdr:sp macro="" textlink="">
      <xdr:nvSpPr>
        <xdr:cNvPr id="221" name="テキスト ボックス 220"/>
        <xdr:cNvSpPr txBox="1"/>
      </xdr:nvSpPr>
      <xdr:spPr>
        <a:xfrm>
          <a:off x="220980" y="169303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723900" y="16745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6415" cy="250825"/>
    <xdr:sp macro="" textlink="">
      <xdr:nvSpPr>
        <xdr:cNvPr id="223" name="テキスト ボックス 222"/>
        <xdr:cNvSpPr txBox="1"/>
      </xdr:nvSpPr>
      <xdr:spPr>
        <a:xfrm>
          <a:off x="220980" y="166033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723900" y="1641983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6415" cy="259080"/>
    <xdr:sp macro="" textlink="">
      <xdr:nvSpPr>
        <xdr:cNvPr id="225" name="テキスト ボックス 224"/>
        <xdr:cNvSpPr txBox="1"/>
      </xdr:nvSpPr>
      <xdr:spPr>
        <a:xfrm>
          <a:off x="220980" y="162769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723900" y="16092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26415" cy="251460"/>
    <xdr:sp macro="" textlink="">
      <xdr:nvSpPr>
        <xdr:cNvPr id="227" name="テキスト ボックス 226"/>
        <xdr:cNvSpPr txBox="1"/>
      </xdr:nvSpPr>
      <xdr:spPr>
        <a:xfrm>
          <a:off x="220980" y="159512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723900" y="15766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79755" cy="258445"/>
    <xdr:sp macro="" textlink="">
      <xdr:nvSpPr>
        <xdr:cNvPr id="229" name="テキスト ボックス 228"/>
        <xdr:cNvSpPr txBox="1"/>
      </xdr:nvSpPr>
      <xdr:spPr>
        <a:xfrm>
          <a:off x="166370" y="15624175"/>
          <a:ext cx="5797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0" name="直線コネクタ 229"/>
        <xdr:cNvCxnSpPr/>
      </xdr:nvCxnSpPr>
      <xdr:spPr>
        <a:xfrm>
          <a:off x="723900" y="15439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79755" cy="259080"/>
    <xdr:sp macro="" textlink="">
      <xdr:nvSpPr>
        <xdr:cNvPr id="231" name="テキスト ボックス 230"/>
        <xdr:cNvSpPr txBox="1"/>
      </xdr:nvSpPr>
      <xdr:spPr>
        <a:xfrm>
          <a:off x="166370" y="15297150"/>
          <a:ext cx="5797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2" name="直線コネクタ 231"/>
        <xdr:cNvCxnSpPr/>
      </xdr:nvCxnSpPr>
      <xdr:spPr>
        <a:xfrm>
          <a:off x="723900" y="15113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79755" cy="248920"/>
    <xdr:sp macro="" textlink="">
      <xdr:nvSpPr>
        <xdr:cNvPr id="233" name="テキスト ボックス 232"/>
        <xdr:cNvSpPr txBox="1"/>
      </xdr:nvSpPr>
      <xdr:spPr>
        <a:xfrm>
          <a:off x="166370" y="14970760"/>
          <a:ext cx="579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4" name="衛生費グラフ枠"/>
        <xdr:cNvSpPr/>
      </xdr:nvSpPr>
      <xdr:spPr>
        <a:xfrm>
          <a:off x="723900" y="15113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141605</xdr:rowOff>
    </xdr:from>
    <xdr:to xmlns:xdr="http://schemas.openxmlformats.org/drawingml/2006/spreadsheetDrawing">
      <xdr:col>24</xdr:col>
      <xdr:colOff>62865</xdr:colOff>
      <xdr:row>99</xdr:row>
      <xdr:rowOff>129540</xdr:rowOff>
    </xdr:to>
    <xdr:cxnSp macro="">
      <xdr:nvCxnSpPr>
        <xdr:cNvPr id="235" name="直線コネクタ 234"/>
        <xdr:cNvCxnSpPr/>
      </xdr:nvCxnSpPr>
      <xdr:spPr>
        <a:xfrm flipV="1">
          <a:off x="4404995" y="1557210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133350</xdr:rowOff>
    </xdr:from>
    <xdr:ext cx="532130" cy="250190"/>
    <xdr:sp macro="" textlink="">
      <xdr:nvSpPr>
        <xdr:cNvPr id="236" name="衛生費最小値テキスト"/>
        <xdr:cNvSpPr txBox="1"/>
      </xdr:nvSpPr>
      <xdr:spPr>
        <a:xfrm>
          <a:off x="4457700" y="17106900"/>
          <a:ext cx="532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129540</xdr:rowOff>
    </xdr:from>
    <xdr:to xmlns:xdr="http://schemas.openxmlformats.org/drawingml/2006/spreadsheetDrawing">
      <xdr:col>24</xdr:col>
      <xdr:colOff>152400</xdr:colOff>
      <xdr:row>99</xdr:row>
      <xdr:rowOff>129540</xdr:rowOff>
    </xdr:to>
    <xdr:cxnSp macro="">
      <xdr:nvCxnSpPr>
        <xdr:cNvPr id="237" name="直線コネクタ 236"/>
        <xdr:cNvCxnSpPr/>
      </xdr:nvCxnSpPr>
      <xdr:spPr>
        <a:xfrm>
          <a:off x="4327525" y="1710309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88265</xdr:rowOff>
    </xdr:from>
    <xdr:ext cx="596265" cy="249555"/>
    <xdr:sp macro="" textlink="">
      <xdr:nvSpPr>
        <xdr:cNvPr id="238" name="衛生費最大値テキスト"/>
        <xdr:cNvSpPr txBox="1"/>
      </xdr:nvSpPr>
      <xdr:spPr>
        <a:xfrm>
          <a:off x="4457700" y="15347315"/>
          <a:ext cx="596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111,888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141605</xdr:rowOff>
    </xdr:from>
    <xdr:to xmlns:xdr="http://schemas.openxmlformats.org/drawingml/2006/spreadsheetDrawing">
      <xdr:col>24</xdr:col>
      <xdr:colOff>152400</xdr:colOff>
      <xdr:row>90</xdr:row>
      <xdr:rowOff>141605</xdr:rowOff>
    </xdr:to>
    <xdr:cxnSp macro="">
      <xdr:nvCxnSpPr>
        <xdr:cNvPr id="239" name="直線コネクタ 238"/>
        <xdr:cNvCxnSpPr/>
      </xdr:nvCxnSpPr>
      <xdr:spPr>
        <a:xfrm>
          <a:off x="4327525" y="1557210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141605</xdr:rowOff>
    </xdr:from>
    <xdr:to xmlns:xdr="http://schemas.openxmlformats.org/drawingml/2006/spreadsheetDrawing">
      <xdr:col>24</xdr:col>
      <xdr:colOff>63500</xdr:colOff>
      <xdr:row>97</xdr:row>
      <xdr:rowOff>147320</xdr:rowOff>
    </xdr:to>
    <xdr:cxnSp macro="">
      <xdr:nvCxnSpPr>
        <xdr:cNvPr id="240" name="直線コネクタ 239"/>
        <xdr:cNvCxnSpPr/>
      </xdr:nvCxnSpPr>
      <xdr:spPr>
        <a:xfrm>
          <a:off x="3616325" y="16772255"/>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61595</xdr:rowOff>
    </xdr:from>
    <xdr:ext cx="532130" cy="259080"/>
    <xdr:sp macro="" textlink="">
      <xdr:nvSpPr>
        <xdr:cNvPr id="241" name="衛生費平均値テキスト"/>
        <xdr:cNvSpPr txBox="1"/>
      </xdr:nvSpPr>
      <xdr:spPr>
        <a:xfrm>
          <a:off x="4457700" y="1652079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38735</xdr:rowOff>
    </xdr:from>
    <xdr:to xmlns:xdr="http://schemas.openxmlformats.org/drawingml/2006/spreadsheetDrawing">
      <xdr:col>24</xdr:col>
      <xdr:colOff>114300</xdr:colOff>
      <xdr:row>97</xdr:row>
      <xdr:rowOff>140335</xdr:rowOff>
    </xdr:to>
    <xdr:sp macro="" textlink="">
      <xdr:nvSpPr>
        <xdr:cNvPr id="242" name="フローチャート: 判断 241"/>
        <xdr:cNvSpPr/>
      </xdr:nvSpPr>
      <xdr:spPr>
        <a:xfrm>
          <a:off x="43561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141605</xdr:rowOff>
    </xdr:from>
    <xdr:to xmlns:xdr="http://schemas.openxmlformats.org/drawingml/2006/spreadsheetDrawing">
      <xdr:col>19</xdr:col>
      <xdr:colOff>177800</xdr:colOff>
      <xdr:row>98</xdr:row>
      <xdr:rowOff>69850</xdr:rowOff>
    </xdr:to>
    <xdr:cxnSp macro="">
      <xdr:nvCxnSpPr>
        <xdr:cNvPr id="243" name="直線コネクタ 242"/>
        <xdr:cNvCxnSpPr/>
      </xdr:nvCxnSpPr>
      <xdr:spPr>
        <a:xfrm flipV="1">
          <a:off x="2765425" y="16772255"/>
          <a:ext cx="8509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10160</xdr:rowOff>
    </xdr:from>
    <xdr:to xmlns:xdr="http://schemas.openxmlformats.org/drawingml/2006/spreadsheetDrawing">
      <xdr:col>20</xdr:col>
      <xdr:colOff>38100</xdr:colOff>
      <xdr:row>97</xdr:row>
      <xdr:rowOff>111760</xdr:rowOff>
    </xdr:to>
    <xdr:sp macro="" textlink="">
      <xdr:nvSpPr>
        <xdr:cNvPr id="244" name="フローチャート: 判断 243"/>
        <xdr:cNvSpPr/>
      </xdr:nvSpPr>
      <xdr:spPr>
        <a:xfrm>
          <a:off x="3565525" y="166408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128270</xdr:rowOff>
    </xdr:from>
    <xdr:ext cx="523875" cy="259080"/>
    <xdr:sp macro="" textlink="">
      <xdr:nvSpPr>
        <xdr:cNvPr id="245" name="テキスト ボックス 244"/>
        <xdr:cNvSpPr txBox="1"/>
      </xdr:nvSpPr>
      <xdr:spPr>
        <a:xfrm>
          <a:off x="3358515" y="164160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53975</xdr:rowOff>
    </xdr:from>
    <xdr:to xmlns:xdr="http://schemas.openxmlformats.org/drawingml/2006/spreadsheetDrawing">
      <xdr:col>15</xdr:col>
      <xdr:colOff>50800</xdr:colOff>
      <xdr:row>98</xdr:row>
      <xdr:rowOff>69850</xdr:rowOff>
    </xdr:to>
    <xdr:cxnSp macro="">
      <xdr:nvCxnSpPr>
        <xdr:cNvPr id="246" name="直線コネクタ 245"/>
        <xdr:cNvCxnSpPr/>
      </xdr:nvCxnSpPr>
      <xdr:spPr>
        <a:xfrm>
          <a:off x="1924050" y="16856075"/>
          <a:ext cx="8413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161290</xdr:rowOff>
    </xdr:from>
    <xdr:to xmlns:xdr="http://schemas.openxmlformats.org/drawingml/2006/spreadsheetDrawing">
      <xdr:col>15</xdr:col>
      <xdr:colOff>101600</xdr:colOff>
      <xdr:row>97</xdr:row>
      <xdr:rowOff>91440</xdr:rowOff>
    </xdr:to>
    <xdr:sp macro="" textlink="">
      <xdr:nvSpPr>
        <xdr:cNvPr id="247" name="フローチャート: 判断 246"/>
        <xdr:cNvSpPr/>
      </xdr:nvSpPr>
      <xdr:spPr>
        <a:xfrm>
          <a:off x="2714625"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107950</xdr:rowOff>
    </xdr:from>
    <xdr:ext cx="523875" cy="259080"/>
    <xdr:sp macro="" textlink="">
      <xdr:nvSpPr>
        <xdr:cNvPr id="248" name="テキスト ボックス 247"/>
        <xdr:cNvSpPr txBox="1"/>
      </xdr:nvSpPr>
      <xdr:spPr>
        <a:xfrm>
          <a:off x="2517140" y="163957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53975</xdr:rowOff>
    </xdr:from>
    <xdr:to xmlns:xdr="http://schemas.openxmlformats.org/drawingml/2006/spreadsheetDrawing">
      <xdr:col>10</xdr:col>
      <xdr:colOff>114300</xdr:colOff>
      <xdr:row>98</xdr:row>
      <xdr:rowOff>55880</xdr:rowOff>
    </xdr:to>
    <xdr:cxnSp macro="">
      <xdr:nvCxnSpPr>
        <xdr:cNvPr id="249" name="直線コネクタ 248"/>
        <xdr:cNvCxnSpPr/>
      </xdr:nvCxnSpPr>
      <xdr:spPr>
        <a:xfrm flipV="1">
          <a:off x="1082675" y="16856075"/>
          <a:ext cx="8413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50" name="フローチャート: 判断 249"/>
        <xdr:cNvSpPr/>
      </xdr:nvSpPr>
      <xdr:spPr>
        <a:xfrm>
          <a:off x="187325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21335" cy="259080"/>
    <xdr:sp macro="" textlink="">
      <xdr:nvSpPr>
        <xdr:cNvPr id="251" name="テキスト ボックス 250"/>
        <xdr:cNvSpPr txBox="1"/>
      </xdr:nvSpPr>
      <xdr:spPr>
        <a:xfrm>
          <a:off x="1666240" y="164134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1905</xdr:rowOff>
    </xdr:from>
    <xdr:to xmlns:xdr="http://schemas.openxmlformats.org/drawingml/2006/spreadsheetDrawing">
      <xdr:col>6</xdr:col>
      <xdr:colOff>38100</xdr:colOff>
      <xdr:row>98</xdr:row>
      <xdr:rowOff>103505</xdr:rowOff>
    </xdr:to>
    <xdr:sp macro="" textlink="">
      <xdr:nvSpPr>
        <xdr:cNvPr id="252" name="フローチャート: 判断 251"/>
        <xdr:cNvSpPr/>
      </xdr:nvSpPr>
      <xdr:spPr>
        <a:xfrm>
          <a:off x="1031875" y="168040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120650</xdr:rowOff>
    </xdr:from>
    <xdr:ext cx="523875" cy="251460"/>
    <xdr:sp macro="" textlink="">
      <xdr:nvSpPr>
        <xdr:cNvPr id="253" name="テキスト ボックス 252"/>
        <xdr:cNvSpPr txBox="1"/>
      </xdr:nvSpPr>
      <xdr:spPr>
        <a:xfrm>
          <a:off x="824865" y="1657985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22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56920" cy="259080"/>
    <xdr:sp macro="" textlink="">
      <xdr:nvSpPr>
        <xdr:cNvPr id="255" name="テキスト ボックス 254"/>
        <xdr:cNvSpPr txBox="1"/>
      </xdr:nvSpPr>
      <xdr:spPr>
        <a:xfrm>
          <a:off x="34353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6" name="テキスト ボックス 255"/>
        <xdr:cNvSpPr txBox="1"/>
      </xdr:nvSpPr>
      <xdr:spPr>
        <a:xfrm>
          <a:off x="25844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9460" cy="259080"/>
    <xdr:sp macro="" textlink="">
      <xdr:nvSpPr>
        <xdr:cNvPr id="257" name="テキスト ボックス 256"/>
        <xdr:cNvSpPr txBox="1"/>
      </xdr:nvSpPr>
      <xdr:spPr>
        <a:xfrm>
          <a:off x="17430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56920" cy="259080"/>
    <xdr:sp macro="" textlink="">
      <xdr:nvSpPr>
        <xdr:cNvPr id="258" name="テキスト ボックス 257"/>
        <xdr:cNvSpPr txBox="1"/>
      </xdr:nvSpPr>
      <xdr:spPr>
        <a:xfrm>
          <a:off x="9017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96520</xdr:rowOff>
    </xdr:from>
    <xdr:to xmlns:xdr="http://schemas.openxmlformats.org/drawingml/2006/spreadsheetDrawing">
      <xdr:col>24</xdr:col>
      <xdr:colOff>114300</xdr:colOff>
      <xdr:row>98</xdr:row>
      <xdr:rowOff>26670</xdr:rowOff>
    </xdr:to>
    <xdr:sp macro="" textlink="">
      <xdr:nvSpPr>
        <xdr:cNvPr id="259" name="楕円 258"/>
        <xdr:cNvSpPr/>
      </xdr:nvSpPr>
      <xdr:spPr>
        <a:xfrm>
          <a:off x="43561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74930</xdr:rowOff>
    </xdr:from>
    <xdr:ext cx="532130" cy="251460"/>
    <xdr:sp macro="" textlink="">
      <xdr:nvSpPr>
        <xdr:cNvPr id="260" name="衛生費該当値テキスト"/>
        <xdr:cNvSpPr txBox="1"/>
      </xdr:nvSpPr>
      <xdr:spPr>
        <a:xfrm>
          <a:off x="4457700" y="1670558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90805</xdr:rowOff>
    </xdr:from>
    <xdr:to xmlns:xdr="http://schemas.openxmlformats.org/drawingml/2006/spreadsheetDrawing">
      <xdr:col>20</xdr:col>
      <xdr:colOff>38100</xdr:colOff>
      <xdr:row>98</xdr:row>
      <xdr:rowOff>20955</xdr:rowOff>
    </xdr:to>
    <xdr:sp macro="" textlink="">
      <xdr:nvSpPr>
        <xdr:cNvPr id="261" name="楕円 260"/>
        <xdr:cNvSpPr/>
      </xdr:nvSpPr>
      <xdr:spPr>
        <a:xfrm>
          <a:off x="3565525" y="167214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12065</xdr:rowOff>
    </xdr:from>
    <xdr:ext cx="523875" cy="259080"/>
    <xdr:sp macro="" textlink="">
      <xdr:nvSpPr>
        <xdr:cNvPr id="262" name="テキスト ボックス 261"/>
        <xdr:cNvSpPr txBox="1"/>
      </xdr:nvSpPr>
      <xdr:spPr>
        <a:xfrm>
          <a:off x="3358515" y="168141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19050</xdr:rowOff>
    </xdr:from>
    <xdr:to xmlns:xdr="http://schemas.openxmlformats.org/drawingml/2006/spreadsheetDrawing">
      <xdr:col>15</xdr:col>
      <xdr:colOff>101600</xdr:colOff>
      <xdr:row>98</xdr:row>
      <xdr:rowOff>120650</xdr:rowOff>
    </xdr:to>
    <xdr:sp macro="" textlink="">
      <xdr:nvSpPr>
        <xdr:cNvPr id="263" name="楕円 262"/>
        <xdr:cNvSpPr/>
      </xdr:nvSpPr>
      <xdr:spPr>
        <a:xfrm>
          <a:off x="2714625"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111760</xdr:rowOff>
    </xdr:from>
    <xdr:ext cx="523875" cy="248920"/>
    <xdr:sp macro="" textlink="">
      <xdr:nvSpPr>
        <xdr:cNvPr id="264" name="テキスト ボックス 263"/>
        <xdr:cNvSpPr txBox="1"/>
      </xdr:nvSpPr>
      <xdr:spPr>
        <a:xfrm>
          <a:off x="2517140" y="1691386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3175</xdr:rowOff>
    </xdr:from>
    <xdr:to xmlns:xdr="http://schemas.openxmlformats.org/drawingml/2006/spreadsheetDrawing">
      <xdr:col>10</xdr:col>
      <xdr:colOff>165100</xdr:colOff>
      <xdr:row>98</xdr:row>
      <xdr:rowOff>104775</xdr:rowOff>
    </xdr:to>
    <xdr:sp macro="" textlink="">
      <xdr:nvSpPr>
        <xdr:cNvPr id="265" name="楕円 264"/>
        <xdr:cNvSpPr/>
      </xdr:nvSpPr>
      <xdr:spPr>
        <a:xfrm>
          <a:off x="187325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95885</xdr:rowOff>
    </xdr:from>
    <xdr:ext cx="521335" cy="259080"/>
    <xdr:sp macro="" textlink="">
      <xdr:nvSpPr>
        <xdr:cNvPr id="266" name="テキスト ボックス 265"/>
        <xdr:cNvSpPr txBox="1"/>
      </xdr:nvSpPr>
      <xdr:spPr>
        <a:xfrm>
          <a:off x="1666240" y="168979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5080</xdr:rowOff>
    </xdr:from>
    <xdr:to xmlns:xdr="http://schemas.openxmlformats.org/drawingml/2006/spreadsheetDrawing">
      <xdr:col>6</xdr:col>
      <xdr:colOff>38100</xdr:colOff>
      <xdr:row>98</xdr:row>
      <xdr:rowOff>106680</xdr:rowOff>
    </xdr:to>
    <xdr:sp macro="" textlink="">
      <xdr:nvSpPr>
        <xdr:cNvPr id="267" name="楕円 266"/>
        <xdr:cNvSpPr/>
      </xdr:nvSpPr>
      <xdr:spPr>
        <a:xfrm>
          <a:off x="1031875" y="168071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97790</xdr:rowOff>
    </xdr:from>
    <xdr:ext cx="523875" cy="251460"/>
    <xdr:sp macro="" textlink="">
      <xdr:nvSpPr>
        <xdr:cNvPr id="268" name="テキスト ボックス 267"/>
        <xdr:cNvSpPr txBox="1"/>
      </xdr:nvSpPr>
      <xdr:spPr>
        <a:xfrm>
          <a:off x="824865" y="1689989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9" name="正方形/長方形 268"/>
        <xdr:cNvSpPr/>
      </xdr:nvSpPr>
      <xdr:spPr>
        <a:xfrm>
          <a:off x="6280150" y="4000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0" name="正方形/長方形 269"/>
        <xdr:cNvSpPr/>
      </xdr:nvSpPr>
      <xdr:spPr>
        <a:xfrm>
          <a:off x="6397625"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397625"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2" name="正方形/長方形 271"/>
        <xdr:cNvSpPr/>
      </xdr:nvSpPr>
      <xdr:spPr>
        <a:xfrm>
          <a:off x="73660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3660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4" name="正方形/長方形 273"/>
        <xdr:cNvSpPr/>
      </xdr:nvSpPr>
      <xdr:spPr>
        <a:xfrm>
          <a:off x="845185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45185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正方形/長方形 275"/>
        <xdr:cNvSpPr/>
      </xdr:nvSpPr>
      <xdr:spPr>
        <a:xfrm>
          <a:off x="6280150" y="4826000"/>
          <a:ext cx="44481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6550" cy="217170"/>
    <xdr:sp macro="" textlink="">
      <xdr:nvSpPr>
        <xdr:cNvPr id="277" name="テキスト ボックス 276"/>
        <xdr:cNvSpPr txBox="1"/>
      </xdr:nvSpPr>
      <xdr:spPr>
        <a:xfrm>
          <a:off x="624205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8" name="直線コネクタ 277"/>
        <xdr:cNvCxnSpPr/>
      </xdr:nvCxnSpPr>
      <xdr:spPr>
        <a:xfrm>
          <a:off x="6280150" y="7112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9" name="直線コネクタ 278"/>
        <xdr:cNvCxnSpPr/>
      </xdr:nvCxnSpPr>
      <xdr:spPr>
        <a:xfrm>
          <a:off x="6280150" y="66548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8125" cy="248920"/>
    <xdr:sp macro="" textlink="">
      <xdr:nvSpPr>
        <xdr:cNvPr id="280" name="テキスト ボックス 279"/>
        <xdr:cNvSpPr txBox="1"/>
      </xdr:nvSpPr>
      <xdr:spPr>
        <a:xfrm>
          <a:off x="6040755" y="6512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1" name="直線コネクタ 280"/>
        <xdr:cNvCxnSpPr/>
      </xdr:nvCxnSpPr>
      <xdr:spPr>
        <a:xfrm>
          <a:off x="6280150" y="61976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6565" cy="248920"/>
    <xdr:sp macro="" textlink="">
      <xdr:nvSpPr>
        <xdr:cNvPr id="282" name="テキスト ボックス 281"/>
        <xdr:cNvSpPr txBox="1"/>
      </xdr:nvSpPr>
      <xdr:spPr>
        <a:xfrm>
          <a:off x="5831840" y="60553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3" name="直線コネクタ 282"/>
        <xdr:cNvCxnSpPr/>
      </xdr:nvCxnSpPr>
      <xdr:spPr>
        <a:xfrm>
          <a:off x="6280150" y="57404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6565" cy="248920"/>
    <xdr:sp macro="" textlink="">
      <xdr:nvSpPr>
        <xdr:cNvPr id="284" name="テキスト ボックス 283"/>
        <xdr:cNvSpPr txBox="1"/>
      </xdr:nvSpPr>
      <xdr:spPr>
        <a:xfrm>
          <a:off x="5831840" y="55981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5" name="直線コネクタ 284"/>
        <xdr:cNvCxnSpPr/>
      </xdr:nvCxnSpPr>
      <xdr:spPr>
        <a:xfrm>
          <a:off x="6280150" y="52832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6565" cy="248920"/>
    <xdr:sp macro="" textlink="">
      <xdr:nvSpPr>
        <xdr:cNvPr id="286" name="テキスト ボックス 285"/>
        <xdr:cNvSpPr txBox="1"/>
      </xdr:nvSpPr>
      <xdr:spPr>
        <a:xfrm>
          <a:off x="5831840" y="51409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280150" y="4826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6565" cy="248920"/>
    <xdr:sp macro="" textlink="">
      <xdr:nvSpPr>
        <xdr:cNvPr id="288" name="テキスト ボックス 287"/>
        <xdr:cNvSpPr txBox="1"/>
      </xdr:nvSpPr>
      <xdr:spPr>
        <a:xfrm>
          <a:off x="5831840" y="4683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280150" y="4826000"/>
          <a:ext cx="44481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31</xdr:row>
      <xdr:rowOff>110490</xdr:rowOff>
    </xdr:from>
    <xdr:to xmlns:xdr="http://schemas.openxmlformats.org/drawingml/2006/spreadsheetDrawing">
      <xdr:col>54</xdr:col>
      <xdr:colOff>180975</xdr:colOff>
      <xdr:row>38</xdr:row>
      <xdr:rowOff>139700</xdr:rowOff>
    </xdr:to>
    <xdr:cxnSp macro="">
      <xdr:nvCxnSpPr>
        <xdr:cNvPr id="290" name="直線コネクタ 289"/>
        <xdr:cNvCxnSpPr/>
      </xdr:nvCxnSpPr>
      <xdr:spPr>
        <a:xfrm flipV="1">
          <a:off x="9953625" y="5425440"/>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4475" cy="251460"/>
    <xdr:sp macro="" textlink="">
      <xdr:nvSpPr>
        <xdr:cNvPr id="291" name="労働費最小値テキスト"/>
        <xdr:cNvSpPr txBox="1"/>
      </xdr:nvSpPr>
      <xdr:spPr>
        <a:xfrm>
          <a:off x="10004425" y="6658610"/>
          <a:ext cx="244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92" name="直線コネクタ 291"/>
        <xdr:cNvCxnSpPr/>
      </xdr:nvCxnSpPr>
      <xdr:spPr>
        <a:xfrm>
          <a:off x="9874250" y="66548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57150</xdr:rowOff>
    </xdr:from>
    <xdr:ext cx="464820" cy="259080"/>
    <xdr:sp macro="" textlink="">
      <xdr:nvSpPr>
        <xdr:cNvPr id="293" name="労働費最大値テキスト"/>
        <xdr:cNvSpPr txBox="1"/>
      </xdr:nvSpPr>
      <xdr:spPr>
        <a:xfrm>
          <a:off x="10004425" y="5200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110490</xdr:rowOff>
    </xdr:from>
    <xdr:to xmlns:xdr="http://schemas.openxmlformats.org/drawingml/2006/spreadsheetDrawing">
      <xdr:col>55</xdr:col>
      <xdr:colOff>88900</xdr:colOff>
      <xdr:row>31</xdr:row>
      <xdr:rowOff>110490</xdr:rowOff>
    </xdr:to>
    <xdr:cxnSp macro="">
      <xdr:nvCxnSpPr>
        <xdr:cNvPr id="294" name="直線コネクタ 293"/>
        <xdr:cNvCxnSpPr/>
      </xdr:nvCxnSpPr>
      <xdr:spPr>
        <a:xfrm>
          <a:off x="9874250" y="542544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95" name="直線コネクタ 294"/>
        <xdr:cNvCxnSpPr/>
      </xdr:nvCxnSpPr>
      <xdr:spPr>
        <a:xfrm>
          <a:off x="9163050" y="66548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3380" cy="248285"/>
    <xdr:sp macro="" textlink="">
      <xdr:nvSpPr>
        <xdr:cNvPr id="296" name="労働費平均値テキスト"/>
        <xdr:cNvSpPr txBox="1"/>
      </xdr:nvSpPr>
      <xdr:spPr>
        <a:xfrm>
          <a:off x="10004425" y="6273165"/>
          <a:ext cx="37338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9912350" y="64217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98" name="直線コネクタ 297"/>
        <xdr:cNvCxnSpPr/>
      </xdr:nvCxnSpPr>
      <xdr:spPr>
        <a:xfrm>
          <a:off x="8321675" y="66548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50165</xdr:rowOff>
    </xdr:from>
    <xdr:to xmlns:xdr="http://schemas.openxmlformats.org/drawingml/2006/spreadsheetDrawing">
      <xdr:col>50</xdr:col>
      <xdr:colOff>165100</xdr:colOff>
      <xdr:row>37</xdr:row>
      <xdr:rowOff>151765</xdr:rowOff>
    </xdr:to>
    <xdr:sp macro="" textlink="">
      <xdr:nvSpPr>
        <xdr:cNvPr id="299" name="フローチャート: 判断 298"/>
        <xdr:cNvSpPr/>
      </xdr:nvSpPr>
      <xdr:spPr>
        <a:xfrm>
          <a:off x="911225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168275</xdr:rowOff>
    </xdr:from>
    <xdr:ext cx="375920" cy="249555"/>
    <xdr:sp macro="" textlink="">
      <xdr:nvSpPr>
        <xdr:cNvPr id="300" name="テキスト ボックス 299"/>
        <xdr:cNvSpPr txBox="1"/>
      </xdr:nvSpPr>
      <xdr:spPr>
        <a:xfrm>
          <a:off x="8983345" y="6169025"/>
          <a:ext cx="375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4445</xdr:rowOff>
    </xdr:from>
    <xdr:to xmlns:xdr="http://schemas.openxmlformats.org/drawingml/2006/spreadsheetDrawing">
      <xdr:col>45</xdr:col>
      <xdr:colOff>177800</xdr:colOff>
      <xdr:row>38</xdr:row>
      <xdr:rowOff>139700</xdr:rowOff>
    </xdr:to>
    <xdr:cxnSp macro="">
      <xdr:nvCxnSpPr>
        <xdr:cNvPr id="301" name="直線コネクタ 300"/>
        <xdr:cNvCxnSpPr/>
      </xdr:nvCxnSpPr>
      <xdr:spPr>
        <a:xfrm>
          <a:off x="7470775" y="5490845"/>
          <a:ext cx="850900" cy="1163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52070</xdr:rowOff>
    </xdr:from>
    <xdr:to xmlns:xdr="http://schemas.openxmlformats.org/drawingml/2006/spreadsheetDrawing">
      <xdr:col>46</xdr:col>
      <xdr:colOff>38100</xdr:colOff>
      <xdr:row>37</xdr:row>
      <xdr:rowOff>153670</xdr:rowOff>
    </xdr:to>
    <xdr:sp macro="" textlink="">
      <xdr:nvSpPr>
        <xdr:cNvPr id="302" name="フローチャート: 判断 301"/>
        <xdr:cNvSpPr/>
      </xdr:nvSpPr>
      <xdr:spPr>
        <a:xfrm>
          <a:off x="8270875" y="63957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170180</xdr:rowOff>
    </xdr:from>
    <xdr:ext cx="373380" cy="259080"/>
    <xdr:sp macro="" textlink="">
      <xdr:nvSpPr>
        <xdr:cNvPr id="303" name="テキスト ボックス 302"/>
        <xdr:cNvSpPr txBox="1"/>
      </xdr:nvSpPr>
      <xdr:spPr>
        <a:xfrm>
          <a:off x="8141970" y="617093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16510</xdr:rowOff>
    </xdr:from>
    <xdr:to xmlns:xdr="http://schemas.openxmlformats.org/drawingml/2006/spreadsheetDrawing">
      <xdr:col>41</xdr:col>
      <xdr:colOff>50800</xdr:colOff>
      <xdr:row>32</xdr:row>
      <xdr:rowOff>4445</xdr:rowOff>
    </xdr:to>
    <xdr:cxnSp macro="">
      <xdr:nvCxnSpPr>
        <xdr:cNvPr id="304" name="直線コネクタ 303"/>
        <xdr:cNvCxnSpPr/>
      </xdr:nvCxnSpPr>
      <xdr:spPr>
        <a:xfrm>
          <a:off x="6629400" y="5160010"/>
          <a:ext cx="841375"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127000</xdr:rowOff>
    </xdr:from>
    <xdr:to xmlns:xdr="http://schemas.openxmlformats.org/drawingml/2006/spreadsheetDrawing">
      <xdr:col>41</xdr:col>
      <xdr:colOff>101600</xdr:colOff>
      <xdr:row>37</xdr:row>
      <xdr:rowOff>57150</xdr:rowOff>
    </xdr:to>
    <xdr:sp macro="" textlink="">
      <xdr:nvSpPr>
        <xdr:cNvPr id="305" name="フローチャート: 判断 304"/>
        <xdr:cNvSpPr/>
      </xdr:nvSpPr>
      <xdr:spPr>
        <a:xfrm>
          <a:off x="7419975"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48260</xdr:rowOff>
    </xdr:from>
    <xdr:ext cx="373380" cy="259080"/>
    <xdr:sp macro="" textlink="">
      <xdr:nvSpPr>
        <xdr:cNvPr id="306" name="テキスト ボックス 305"/>
        <xdr:cNvSpPr txBox="1"/>
      </xdr:nvSpPr>
      <xdr:spPr>
        <a:xfrm>
          <a:off x="7291070" y="639191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160020</xdr:rowOff>
    </xdr:from>
    <xdr:to xmlns:xdr="http://schemas.openxmlformats.org/drawingml/2006/spreadsheetDrawing">
      <xdr:col>36</xdr:col>
      <xdr:colOff>165100</xdr:colOff>
      <xdr:row>36</xdr:row>
      <xdr:rowOff>90170</xdr:rowOff>
    </xdr:to>
    <xdr:sp macro="" textlink="">
      <xdr:nvSpPr>
        <xdr:cNvPr id="307" name="フローチャート: 判断 306"/>
        <xdr:cNvSpPr/>
      </xdr:nvSpPr>
      <xdr:spPr>
        <a:xfrm>
          <a:off x="65786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81280</xdr:rowOff>
    </xdr:from>
    <xdr:ext cx="375920" cy="259080"/>
    <xdr:sp macro="" textlink="">
      <xdr:nvSpPr>
        <xdr:cNvPr id="308" name="テキスト ボックス 307"/>
        <xdr:cNvSpPr txBox="1"/>
      </xdr:nvSpPr>
      <xdr:spPr>
        <a:xfrm>
          <a:off x="6449695" y="625348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9772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59460" cy="259080"/>
    <xdr:sp macro="" textlink="">
      <xdr:nvSpPr>
        <xdr:cNvPr id="310" name="テキスト ボックス 309"/>
        <xdr:cNvSpPr txBox="1"/>
      </xdr:nvSpPr>
      <xdr:spPr>
        <a:xfrm>
          <a:off x="898207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56920" cy="259080"/>
    <xdr:sp macro="" textlink="">
      <xdr:nvSpPr>
        <xdr:cNvPr id="311" name="テキスト ボックス 310"/>
        <xdr:cNvSpPr txBox="1"/>
      </xdr:nvSpPr>
      <xdr:spPr>
        <a:xfrm>
          <a:off x="81407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6920" cy="259080"/>
    <xdr:sp macro="" textlink="">
      <xdr:nvSpPr>
        <xdr:cNvPr id="312" name="テキスト ボックス 311"/>
        <xdr:cNvSpPr txBox="1"/>
      </xdr:nvSpPr>
      <xdr:spPr>
        <a:xfrm>
          <a:off x="72898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59460" cy="259080"/>
    <xdr:sp macro="" textlink="">
      <xdr:nvSpPr>
        <xdr:cNvPr id="313" name="テキスト ボックス 312"/>
        <xdr:cNvSpPr txBox="1"/>
      </xdr:nvSpPr>
      <xdr:spPr>
        <a:xfrm>
          <a:off x="644842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14" name="楕円 313"/>
        <xdr:cNvSpPr/>
      </xdr:nvSpPr>
      <xdr:spPr>
        <a:xfrm>
          <a:off x="9912350" y="6604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4475" cy="259080"/>
    <xdr:sp macro="" textlink="">
      <xdr:nvSpPr>
        <xdr:cNvPr id="315" name="労働費該当値テキスト"/>
        <xdr:cNvSpPr txBox="1"/>
      </xdr:nvSpPr>
      <xdr:spPr>
        <a:xfrm>
          <a:off x="10004425" y="651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16" name="楕円 315"/>
        <xdr:cNvSpPr/>
      </xdr:nvSpPr>
      <xdr:spPr>
        <a:xfrm>
          <a:off x="91122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33680" cy="259080"/>
    <xdr:sp macro="" textlink="">
      <xdr:nvSpPr>
        <xdr:cNvPr id="317" name="テキスト ボックス 316"/>
        <xdr:cNvSpPr txBox="1"/>
      </xdr:nvSpPr>
      <xdr:spPr>
        <a:xfrm>
          <a:off x="9048115" y="66967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18" name="楕円 317"/>
        <xdr:cNvSpPr/>
      </xdr:nvSpPr>
      <xdr:spPr>
        <a:xfrm>
          <a:off x="8270875" y="6604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36220" cy="259080"/>
    <xdr:sp macro="" textlink="">
      <xdr:nvSpPr>
        <xdr:cNvPr id="319" name="テキスト ボックス 318"/>
        <xdr:cNvSpPr txBox="1"/>
      </xdr:nvSpPr>
      <xdr:spPr>
        <a:xfrm>
          <a:off x="8197215"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125095</xdr:rowOff>
    </xdr:from>
    <xdr:to xmlns:xdr="http://schemas.openxmlformats.org/drawingml/2006/spreadsheetDrawing">
      <xdr:col>41</xdr:col>
      <xdr:colOff>101600</xdr:colOff>
      <xdr:row>32</xdr:row>
      <xdr:rowOff>55245</xdr:rowOff>
    </xdr:to>
    <xdr:sp macro="" textlink="">
      <xdr:nvSpPr>
        <xdr:cNvPr id="320" name="楕円 319"/>
        <xdr:cNvSpPr/>
      </xdr:nvSpPr>
      <xdr:spPr>
        <a:xfrm>
          <a:off x="7419975" y="54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30</xdr:row>
      <xdr:rowOff>71755</xdr:rowOff>
    </xdr:from>
    <xdr:ext cx="456565" cy="259080"/>
    <xdr:sp macro="" textlink="">
      <xdr:nvSpPr>
        <xdr:cNvPr id="321" name="テキスト ボックス 320"/>
        <xdr:cNvSpPr txBox="1"/>
      </xdr:nvSpPr>
      <xdr:spPr>
        <a:xfrm>
          <a:off x="7245350" y="521525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29</xdr:row>
      <xdr:rowOff>137160</xdr:rowOff>
    </xdr:from>
    <xdr:to xmlns:xdr="http://schemas.openxmlformats.org/drawingml/2006/spreadsheetDrawing">
      <xdr:col>36</xdr:col>
      <xdr:colOff>165100</xdr:colOff>
      <xdr:row>30</xdr:row>
      <xdr:rowOff>67310</xdr:rowOff>
    </xdr:to>
    <xdr:sp macro="" textlink="">
      <xdr:nvSpPr>
        <xdr:cNvPr id="322" name="楕円 321"/>
        <xdr:cNvSpPr/>
      </xdr:nvSpPr>
      <xdr:spPr>
        <a:xfrm>
          <a:off x="6578600" y="51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28</xdr:row>
      <xdr:rowOff>83820</xdr:rowOff>
    </xdr:from>
    <xdr:ext cx="459105" cy="259080"/>
    <xdr:sp macro="" textlink="">
      <xdr:nvSpPr>
        <xdr:cNvPr id="323" name="テキスト ボックス 322"/>
        <xdr:cNvSpPr txBox="1"/>
      </xdr:nvSpPr>
      <xdr:spPr>
        <a:xfrm>
          <a:off x="6403975" y="488442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280150" y="7429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397625"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397625"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3660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3660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45185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45185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280150" y="8255000"/>
          <a:ext cx="44481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6550" cy="217170"/>
    <xdr:sp macro="" textlink="">
      <xdr:nvSpPr>
        <xdr:cNvPr id="332" name="テキスト ボックス 331"/>
        <xdr:cNvSpPr txBox="1"/>
      </xdr:nvSpPr>
      <xdr:spPr>
        <a:xfrm>
          <a:off x="624205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280150" y="10541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4" name="直線コネクタ 333"/>
        <xdr:cNvCxnSpPr/>
      </xdr:nvCxnSpPr>
      <xdr:spPr>
        <a:xfrm>
          <a:off x="6280150" y="1021461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38125" cy="259080"/>
    <xdr:sp macro="" textlink="">
      <xdr:nvSpPr>
        <xdr:cNvPr id="335" name="テキスト ボックス 334"/>
        <xdr:cNvSpPr txBox="1"/>
      </xdr:nvSpPr>
      <xdr:spPr>
        <a:xfrm>
          <a:off x="6040755" y="10072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6" name="直線コネクタ 335"/>
        <xdr:cNvCxnSpPr/>
      </xdr:nvCxnSpPr>
      <xdr:spPr>
        <a:xfrm>
          <a:off x="6280150" y="988758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28955" cy="250825"/>
    <xdr:sp macro="" textlink="">
      <xdr:nvSpPr>
        <xdr:cNvPr id="337" name="テキスト ボックス 336"/>
        <xdr:cNvSpPr txBox="1"/>
      </xdr:nvSpPr>
      <xdr:spPr>
        <a:xfrm>
          <a:off x="5777230" y="97453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8" name="直線コネクタ 337"/>
        <xdr:cNvCxnSpPr/>
      </xdr:nvCxnSpPr>
      <xdr:spPr>
        <a:xfrm>
          <a:off x="6280150" y="956183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28955" cy="259080"/>
    <xdr:sp macro="" textlink="">
      <xdr:nvSpPr>
        <xdr:cNvPr id="339" name="テキスト ボックス 338"/>
        <xdr:cNvSpPr txBox="1"/>
      </xdr:nvSpPr>
      <xdr:spPr>
        <a:xfrm>
          <a:off x="5777230" y="9418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0" name="直線コネクタ 339"/>
        <xdr:cNvCxnSpPr/>
      </xdr:nvCxnSpPr>
      <xdr:spPr>
        <a:xfrm>
          <a:off x="6280150" y="923480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28955" cy="251460"/>
    <xdr:sp macro="" textlink="">
      <xdr:nvSpPr>
        <xdr:cNvPr id="341" name="テキスト ボックス 340"/>
        <xdr:cNvSpPr txBox="1"/>
      </xdr:nvSpPr>
      <xdr:spPr>
        <a:xfrm>
          <a:off x="5777230" y="909320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2" name="直線コネクタ 341"/>
        <xdr:cNvCxnSpPr/>
      </xdr:nvCxnSpPr>
      <xdr:spPr>
        <a:xfrm>
          <a:off x="6280150" y="890841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28955" cy="258445"/>
    <xdr:sp macro="" textlink="">
      <xdr:nvSpPr>
        <xdr:cNvPr id="343" name="テキスト ボックス 342"/>
        <xdr:cNvSpPr txBox="1"/>
      </xdr:nvSpPr>
      <xdr:spPr>
        <a:xfrm>
          <a:off x="5777230" y="87661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4" name="直線コネクタ 343"/>
        <xdr:cNvCxnSpPr/>
      </xdr:nvCxnSpPr>
      <xdr:spPr>
        <a:xfrm>
          <a:off x="6280150" y="858139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2295" cy="259080"/>
    <xdr:sp macro="" textlink="">
      <xdr:nvSpPr>
        <xdr:cNvPr id="345" name="テキスト ボックス 344"/>
        <xdr:cNvSpPr txBox="1"/>
      </xdr:nvSpPr>
      <xdr:spPr>
        <a:xfrm>
          <a:off x="5713095" y="8439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280150" y="8255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2295" cy="248920"/>
    <xdr:sp macro="" textlink="">
      <xdr:nvSpPr>
        <xdr:cNvPr id="347" name="テキスト ボックス 346"/>
        <xdr:cNvSpPr txBox="1"/>
      </xdr:nvSpPr>
      <xdr:spPr>
        <a:xfrm>
          <a:off x="5713095"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農林水産業費グラフ枠"/>
        <xdr:cNvSpPr/>
      </xdr:nvSpPr>
      <xdr:spPr>
        <a:xfrm>
          <a:off x="6280150" y="8255000"/>
          <a:ext cx="44481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50</xdr:row>
      <xdr:rowOff>57150</xdr:rowOff>
    </xdr:from>
    <xdr:to xmlns:xdr="http://schemas.openxmlformats.org/drawingml/2006/spreadsheetDrawing">
      <xdr:col>54</xdr:col>
      <xdr:colOff>180975</xdr:colOff>
      <xdr:row>58</xdr:row>
      <xdr:rowOff>145415</xdr:rowOff>
    </xdr:to>
    <xdr:cxnSp macro="">
      <xdr:nvCxnSpPr>
        <xdr:cNvPr id="349" name="直線コネクタ 348"/>
        <xdr:cNvCxnSpPr/>
      </xdr:nvCxnSpPr>
      <xdr:spPr>
        <a:xfrm flipV="1">
          <a:off x="9953625" y="8629650"/>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149225</xdr:rowOff>
    </xdr:from>
    <xdr:ext cx="464820" cy="259080"/>
    <xdr:sp macro="" textlink="">
      <xdr:nvSpPr>
        <xdr:cNvPr id="350" name="農林水産業費最小値テキスト"/>
        <xdr:cNvSpPr txBox="1"/>
      </xdr:nvSpPr>
      <xdr:spPr>
        <a:xfrm>
          <a:off x="10004425" y="100933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145415</xdr:rowOff>
    </xdr:from>
    <xdr:to xmlns:xdr="http://schemas.openxmlformats.org/drawingml/2006/spreadsheetDrawing">
      <xdr:col>55</xdr:col>
      <xdr:colOff>88900</xdr:colOff>
      <xdr:row>58</xdr:row>
      <xdr:rowOff>145415</xdr:rowOff>
    </xdr:to>
    <xdr:cxnSp macro="">
      <xdr:nvCxnSpPr>
        <xdr:cNvPr id="351" name="直線コネクタ 350"/>
        <xdr:cNvCxnSpPr/>
      </xdr:nvCxnSpPr>
      <xdr:spPr>
        <a:xfrm>
          <a:off x="9874250" y="1008951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3810</xdr:rowOff>
    </xdr:from>
    <xdr:ext cx="529590" cy="259080"/>
    <xdr:sp macro="" textlink="">
      <xdr:nvSpPr>
        <xdr:cNvPr id="352" name="農林水産業費最大値テキスト"/>
        <xdr:cNvSpPr txBox="1"/>
      </xdr:nvSpPr>
      <xdr:spPr>
        <a:xfrm>
          <a:off x="10004425" y="8404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97,073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57150</xdr:rowOff>
    </xdr:from>
    <xdr:to xmlns:xdr="http://schemas.openxmlformats.org/drawingml/2006/spreadsheetDrawing">
      <xdr:col>55</xdr:col>
      <xdr:colOff>88900</xdr:colOff>
      <xdr:row>50</xdr:row>
      <xdr:rowOff>57150</xdr:rowOff>
    </xdr:to>
    <xdr:cxnSp macro="">
      <xdr:nvCxnSpPr>
        <xdr:cNvPr id="353" name="直線コネクタ 352"/>
        <xdr:cNvCxnSpPr/>
      </xdr:nvCxnSpPr>
      <xdr:spPr>
        <a:xfrm>
          <a:off x="9874250" y="862965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97790</xdr:rowOff>
    </xdr:from>
    <xdr:to xmlns:xdr="http://schemas.openxmlformats.org/drawingml/2006/spreadsheetDrawing">
      <xdr:col>55</xdr:col>
      <xdr:colOff>0</xdr:colOff>
      <xdr:row>57</xdr:row>
      <xdr:rowOff>22860</xdr:rowOff>
    </xdr:to>
    <xdr:cxnSp macro="">
      <xdr:nvCxnSpPr>
        <xdr:cNvPr id="354" name="直線コネクタ 353"/>
        <xdr:cNvCxnSpPr/>
      </xdr:nvCxnSpPr>
      <xdr:spPr>
        <a:xfrm>
          <a:off x="9163050" y="9698990"/>
          <a:ext cx="79057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22860</xdr:rowOff>
    </xdr:from>
    <xdr:ext cx="529590" cy="259080"/>
    <xdr:sp macro="" textlink="">
      <xdr:nvSpPr>
        <xdr:cNvPr id="355" name="農林水産業費平均値テキスト"/>
        <xdr:cNvSpPr txBox="1"/>
      </xdr:nvSpPr>
      <xdr:spPr>
        <a:xfrm>
          <a:off x="10004425" y="945261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0</xdr:rowOff>
    </xdr:from>
    <xdr:to xmlns:xdr="http://schemas.openxmlformats.org/drawingml/2006/spreadsheetDrawing">
      <xdr:col>55</xdr:col>
      <xdr:colOff>50800</xdr:colOff>
      <xdr:row>56</xdr:row>
      <xdr:rowOff>101600</xdr:rowOff>
    </xdr:to>
    <xdr:sp macro="" textlink="">
      <xdr:nvSpPr>
        <xdr:cNvPr id="356" name="フローチャート: 判断 355"/>
        <xdr:cNvSpPr/>
      </xdr:nvSpPr>
      <xdr:spPr>
        <a:xfrm>
          <a:off x="9912350" y="9601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97790</xdr:rowOff>
    </xdr:from>
    <xdr:to xmlns:xdr="http://schemas.openxmlformats.org/drawingml/2006/spreadsheetDrawing">
      <xdr:col>50</xdr:col>
      <xdr:colOff>114300</xdr:colOff>
      <xdr:row>57</xdr:row>
      <xdr:rowOff>102235</xdr:rowOff>
    </xdr:to>
    <xdr:cxnSp macro="">
      <xdr:nvCxnSpPr>
        <xdr:cNvPr id="357" name="直線コネクタ 356"/>
        <xdr:cNvCxnSpPr/>
      </xdr:nvCxnSpPr>
      <xdr:spPr>
        <a:xfrm flipV="1">
          <a:off x="8321675" y="9698990"/>
          <a:ext cx="841375"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158750</xdr:rowOff>
    </xdr:from>
    <xdr:to xmlns:xdr="http://schemas.openxmlformats.org/drawingml/2006/spreadsheetDrawing">
      <xdr:col>50</xdr:col>
      <xdr:colOff>165100</xdr:colOff>
      <xdr:row>56</xdr:row>
      <xdr:rowOff>88900</xdr:rowOff>
    </xdr:to>
    <xdr:sp macro="" textlink="">
      <xdr:nvSpPr>
        <xdr:cNvPr id="358" name="フローチャート: 判断 357"/>
        <xdr:cNvSpPr/>
      </xdr:nvSpPr>
      <xdr:spPr>
        <a:xfrm>
          <a:off x="911225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105410</xdr:rowOff>
    </xdr:from>
    <xdr:ext cx="521335" cy="259080"/>
    <xdr:sp macro="" textlink="">
      <xdr:nvSpPr>
        <xdr:cNvPr id="359" name="テキスト ボックス 358"/>
        <xdr:cNvSpPr txBox="1"/>
      </xdr:nvSpPr>
      <xdr:spPr>
        <a:xfrm>
          <a:off x="8905240" y="93637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66675</xdr:rowOff>
    </xdr:from>
    <xdr:to xmlns:xdr="http://schemas.openxmlformats.org/drawingml/2006/spreadsheetDrawing">
      <xdr:col>45</xdr:col>
      <xdr:colOff>177800</xdr:colOff>
      <xdr:row>57</xdr:row>
      <xdr:rowOff>102235</xdr:rowOff>
    </xdr:to>
    <xdr:cxnSp macro="">
      <xdr:nvCxnSpPr>
        <xdr:cNvPr id="360" name="直線コネクタ 359"/>
        <xdr:cNvCxnSpPr/>
      </xdr:nvCxnSpPr>
      <xdr:spPr>
        <a:xfrm>
          <a:off x="7470775" y="9839325"/>
          <a:ext cx="8509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125730</xdr:rowOff>
    </xdr:from>
    <xdr:to xmlns:xdr="http://schemas.openxmlformats.org/drawingml/2006/spreadsheetDrawing">
      <xdr:col>46</xdr:col>
      <xdr:colOff>38100</xdr:colOff>
      <xdr:row>56</xdr:row>
      <xdr:rowOff>55880</xdr:rowOff>
    </xdr:to>
    <xdr:sp macro="" textlink="">
      <xdr:nvSpPr>
        <xdr:cNvPr id="361" name="フローチャート: 判断 360"/>
        <xdr:cNvSpPr/>
      </xdr:nvSpPr>
      <xdr:spPr>
        <a:xfrm>
          <a:off x="8270875" y="95554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72390</xdr:rowOff>
    </xdr:from>
    <xdr:ext cx="523875" cy="259080"/>
    <xdr:sp macro="" textlink="">
      <xdr:nvSpPr>
        <xdr:cNvPr id="362" name="テキスト ボックス 361"/>
        <xdr:cNvSpPr txBox="1"/>
      </xdr:nvSpPr>
      <xdr:spPr>
        <a:xfrm>
          <a:off x="8063865" y="93306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66675</xdr:rowOff>
    </xdr:from>
    <xdr:to xmlns:xdr="http://schemas.openxmlformats.org/drawingml/2006/spreadsheetDrawing">
      <xdr:col>41</xdr:col>
      <xdr:colOff>50800</xdr:colOff>
      <xdr:row>57</xdr:row>
      <xdr:rowOff>106045</xdr:rowOff>
    </xdr:to>
    <xdr:cxnSp macro="">
      <xdr:nvCxnSpPr>
        <xdr:cNvPr id="363" name="直線コネクタ 362"/>
        <xdr:cNvCxnSpPr/>
      </xdr:nvCxnSpPr>
      <xdr:spPr>
        <a:xfrm flipV="1">
          <a:off x="6629400" y="9839325"/>
          <a:ext cx="84137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33655</xdr:rowOff>
    </xdr:from>
    <xdr:to xmlns:xdr="http://schemas.openxmlformats.org/drawingml/2006/spreadsheetDrawing">
      <xdr:col>41</xdr:col>
      <xdr:colOff>101600</xdr:colOff>
      <xdr:row>57</xdr:row>
      <xdr:rowOff>135255</xdr:rowOff>
    </xdr:to>
    <xdr:sp macro="" textlink="">
      <xdr:nvSpPr>
        <xdr:cNvPr id="364" name="フローチャート: 判断 363"/>
        <xdr:cNvSpPr/>
      </xdr:nvSpPr>
      <xdr:spPr>
        <a:xfrm>
          <a:off x="7419975"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126365</xdr:rowOff>
    </xdr:from>
    <xdr:ext cx="523875" cy="259080"/>
    <xdr:sp macro="" textlink="">
      <xdr:nvSpPr>
        <xdr:cNvPr id="365" name="テキスト ボックス 364"/>
        <xdr:cNvSpPr txBox="1"/>
      </xdr:nvSpPr>
      <xdr:spPr>
        <a:xfrm>
          <a:off x="7222490" y="98990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40640</xdr:rowOff>
    </xdr:from>
    <xdr:to xmlns:xdr="http://schemas.openxmlformats.org/drawingml/2006/spreadsheetDrawing">
      <xdr:col>36</xdr:col>
      <xdr:colOff>165100</xdr:colOff>
      <xdr:row>58</xdr:row>
      <xdr:rowOff>141605</xdr:rowOff>
    </xdr:to>
    <xdr:sp macro="" textlink="">
      <xdr:nvSpPr>
        <xdr:cNvPr id="366" name="フローチャート: 判断 365"/>
        <xdr:cNvSpPr/>
      </xdr:nvSpPr>
      <xdr:spPr>
        <a:xfrm>
          <a:off x="65786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132715</xdr:rowOff>
    </xdr:from>
    <xdr:ext cx="521335" cy="250825"/>
    <xdr:sp macro="" textlink="">
      <xdr:nvSpPr>
        <xdr:cNvPr id="367" name="テキスト ボックス 366"/>
        <xdr:cNvSpPr txBox="1"/>
      </xdr:nvSpPr>
      <xdr:spPr>
        <a:xfrm>
          <a:off x="6371590" y="1007681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9772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59460" cy="259080"/>
    <xdr:sp macro="" textlink="">
      <xdr:nvSpPr>
        <xdr:cNvPr id="369" name="テキスト ボックス 368"/>
        <xdr:cNvSpPr txBox="1"/>
      </xdr:nvSpPr>
      <xdr:spPr>
        <a:xfrm>
          <a:off x="898207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56920" cy="259080"/>
    <xdr:sp macro="" textlink="">
      <xdr:nvSpPr>
        <xdr:cNvPr id="370" name="テキスト ボックス 369"/>
        <xdr:cNvSpPr txBox="1"/>
      </xdr:nvSpPr>
      <xdr:spPr>
        <a:xfrm>
          <a:off x="81407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6920" cy="259080"/>
    <xdr:sp macro="" textlink="">
      <xdr:nvSpPr>
        <xdr:cNvPr id="371" name="テキスト ボックス 370"/>
        <xdr:cNvSpPr txBox="1"/>
      </xdr:nvSpPr>
      <xdr:spPr>
        <a:xfrm>
          <a:off x="72898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59460" cy="259080"/>
    <xdr:sp macro="" textlink="">
      <xdr:nvSpPr>
        <xdr:cNvPr id="372" name="テキスト ボックス 371"/>
        <xdr:cNvSpPr txBox="1"/>
      </xdr:nvSpPr>
      <xdr:spPr>
        <a:xfrm>
          <a:off x="644842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143510</xdr:rowOff>
    </xdr:from>
    <xdr:to xmlns:xdr="http://schemas.openxmlformats.org/drawingml/2006/spreadsheetDrawing">
      <xdr:col>55</xdr:col>
      <xdr:colOff>50800</xdr:colOff>
      <xdr:row>57</xdr:row>
      <xdr:rowOff>73660</xdr:rowOff>
    </xdr:to>
    <xdr:sp macro="" textlink="">
      <xdr:nvSpPr>
        <xdr:cNvPr id="373" name="楕円 372"/>
        <xdr:cNvSpPr/>
      </xdr:nvSpPr>
      <xdr:spPr>
        <a:xfrm>
          <a:off x="9912350" y="97447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121920</xdr:rowOff>
    </xdr:from>
    <xdr:ext cx="529590" cy="250190"/>
    <xdr:sp macro="" textlink="">
      <xdr:nvSpPr>
        <xdr:cNvPr id="374" name="農林水産業費該当値テキスト"/>
        <xdr:cNvSpPr txBox="1"/>
      </xdr:nvSpPr>
      <xdr:spPr>
        <a:xfrm>
          <a:off x="10004425" y="9723120"/>
          <a:ext cx="529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46990</xdr:rowOff>
    </xdr:from>
    <xdr:to xmlns:xdr="http://schemas.openxmlformats.org/drawingml/2006/spreadsheetDrawing">
      <xdr:col>50</xdr:col>
      <xdr:colOff>165100</xdr:colOff>
      <xdr:row>56</xdr:row>
      <xdr:rowOff>148590</xdr:rowOff>
    </xdr:to>
    <xdr:sp macro="" textlink="">
      <xdr:nvSpPr>
        <xdr:cNvPr id="375" name="楕円 374"/>
        <xdr:cNvSpPr/>
      </xdr:nvSpPr>
      <xdr:spPr>
        <a:xfrm>
          <a:off x="911225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139700</xdr:rowOff>
    </xdr:from>
    <xdr:ext cx="521335" cy="259080"/>
    <xdr:sp macro="" textlink="">
      <xdr:nvSpPr>
        <xdr:cNvPr id="376" name="テキスト ボックス 375"/>
        <xdr:cNvSpPr txBox="1"/>
      </xdr:nvSpPr>
      <xdr:spPr>
        <a:xfrm>
          <a:off x="8905240" y="97409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52070</xdr:rowOff>
    </xdr:from>
    <xdr:to xmlns:xdr="http://schemas.openxmlformats.org/drawingml/2006/spreadsheetDrawing">
      <xdr:col>46</xdr:col>
      <xdr:colOff>38100</xdr:colOff>
      <xdr:row>57</xdr:row>
      <xdr:rowOff>153035</xdr:rowOff>
    </xdr:to>
    <xdr:sp macro="" textlink="">
      <xdr:nvSpPr>
        <xdr:cNvPr id="377" name="楕円 376"/>
        <xdr:cNvSpPr/>
      </xdr:nvSpPr>
      <xdr:spPr>
        <a:xfrm>
          <a:off x="8270875" y="9824720"/>
          <a:ext cx="9207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144145</xdr:rowOff>
    </xdr:from>
    <xdr:ext cx="523875" cy="250825"/>
    <xdr:sp macro="" textlink="">
      <xdr:nvSpPr>
        <xdr:cNvPr id="378" name="テキスト ボックス 377"/>
        <xdr:cNvSpPr txBox="1"/>
      </xdr:nvSpPr>
      <xdr:spPr>
        <a:xfrm>
          <a:off x="8063865" y="991679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15875</xdr:rowOff>
    </xdr:from>
    <xdr:to xmlns:xdr="http://schemas.openxmlformats.org/drawingml/2006/spreadsheetDrawing">
      <xdr:col>41</xdr:col>
      <xdr:colOff>101600</xdr:colOff>
      <xdr:row>57</xdr:row>
      <xdr:rowOff>117475</xdr:rowOff>
    </xdr:to>
    <xdr:sp macro="" textlink="">
      <xdr:nvSpPr>
        <xdr:cNvPr id="379" name="楕円 378"/>
        <xdr:cNvSpPr/>
      </xdr:nvSpPr>
      <xdr:spPr>
        <a:xfrm>
          <a:off x="7419975"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133985</xdr:rowOff>
    </xdr:from>
    <xdr:ext cx="523875" cy="249555"/>
    <xdr:sp macro="" textlink="">
      <xdr:nvSpPr>
        <xdr:cNvPr id="380" name="テキスト ボックス 379"/>
        <xdr:cNvSpPr txBox="1"/>
      </xdr:nvSpPr>
      <xdr:spPr>
        <a:xfrm>
          <a:off x="7222490" y="956373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55245</xdr:rowOff>
    </xdr:from>
    <xdr:to xmlns:xdr="http://schemas.openxmlformats.org/drawingml/2006/spreadsheetDrawing">
      <xdr:col>36</xdr:col>
      <xdr:colOff>165100</xdr:colOff>
      <xdr:row>57</xdr:row>
      <xdr:rowOff>156845</xdr:rowOff>
    </xdr:to>
    <xdr:sp macro="" textlink="">
      <xdr:nvSpPr>
        <xdr:cNvPr id="381" name="楕円 380"/>
        <xdr:cNvSpPr/>
      </xdr:nvSpPr>
      <xdr:spPr>
        <a:xfrm>
          <a:off x="65786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1905</xdr:rowOff>
    </xdr:from>
    <xdr:ext cx="521335" cy="259080"/>
    <xdr:sp macro="" textlink="">
      <xdr:nvSpPr>
        <xdr:cNvPr id="382" name="テキスト ボックス 381"/>
        <xdr:cNvSpPr txBox="1"/>
      </xdr:nvSpPr>
      <xdr:spPr>
        <a:xfrm>
          <a:off x="6371590" y="960310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280150" y="10858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397625"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397625"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36600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36600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45185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45185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280150" y="11684000"/>
          <a:ext cx="44481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6550" cy="217170"/>
    <xdr:sp macro="" textlink="">
      <xdr:nvSpPr>
        <xdr:cNvPr id="391" name="テキスト ボックス 390"/>
        <xdr:cNvSpPr txBox="1"/>
      </xdr:nvSpPr>
      <xdr:spPr>
        <a:xfrm>
          <a:off x="624205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280150" y="13970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3" name="直線コネクタ 392"/>
        <xdr:cNvCxnSpPr/>
      </xdr:nvCxnSpPr>
      <xdr:spPr>
        <a:xfrm>
          <a:off x="6280150" y="13589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8125" cy="259080"/>
    <xdr:sp macro="" textlink="">
      <xdr:nvSpPr>
        <xdr:cNvPr id="394" name="テキスト ボックス 393"/>
        <xdr:cNvSpPr txBox="1"/>
      </xdr:nvSpPr>
      <xdr:spPr>
        <a:xfrm>
          <a:off x="6040755" y="13446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5" name="直線コネクタ 394"/>
        <xdr:cNvCxnSpPr/>
      </xdr:nvCxnSpPr>
      <xdr:spPr>
        <a:xfrm>
          <a:off x="6280150" y="13208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8955" cy="259080"/>
    <xdr:sp macro="" textlink="">
      <xdr:nvSpPr>
        <xdr:cNvPr id="396" name="テキスト ボックス 395"/>
        <xdr:cNvSpPr txBox="1"/>
      </xdr:nvSpPr>
      <xdr:spPr>
        <a:xfrm>
          <a:off x="5777230" y="1306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7" name="直線コネクタ 396"/>
        <xdr:cNvCxnSpPr/>
      </xdr:nvCxnSpPr>
      <xdr:spPr>
        <a:xfrm>
          <a:off x="6280150" y="12827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28955" cy="248920"/>
    <xdr:sp macro="" textlink="">
      <xdr:nvSpPr>
        <xdr:cNvPr id="398" name="テキスト ボックス 397"/>
        <xdr:cNvSpPr txBox="1"/>
      </xdr:nvSpPr>
      <xdr:spPr>
        <a:xfrm>
          <a:off x="5777230" y="1268476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9" name="直線コネクタ 398"/>
        <xdr:cNvCxnSpPr/>
      </xdr:nvCxnSpPr>
      <xdr:spPr>
        <a:xfrm>
          <a:off x="6280150" y="12446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28955" cy="259080"/>
    <xdr:sp macro="" textlink="">
      <xdr:nvSpPr>
        <xdr:cNvPr id="400" name="テキスト ボックス 399"/>
        <xdr:cNvSpPr txBox="1"/>
      </xdr:nvSpPr>
      <xdr:spPr>
        <a:xfrm>
          <a:off x="5777230" y="12303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1" name="直線コネクタ 400"/>
        <xdr:cNvCxnSpPr/>
      </xdr:nvCxnSpPr>
      <xdr:spPr>
        <a:xfrm>
          <a:off x="6280150" y="12065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28955" cy="259080"/>
    <xdr:sp macro="" textlink="">
      <xdr:nvSpPr>
        <xdr:cNvPr id="402" name="テキスト ボックス 401"/>
        <xdr:cNvSpPr txBox="1"/>
      </xdr:nvSpPr>
      <xdr:spPr>
        <a:xfrm>
          <a:off x="5777230" y="1192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3" name="直線コネクタ 402"/>
        <xdr:cNvCxnSpPr/>
      </xdr:nvCxnSpPr>
      <xdr:spPr>
        <a:xfrm>
          <a:off x="6280150" y="11684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2295" cy="248920"/>
    <xdr:sp macro="" textlink="">
      <xdr:nvSpPr>
        <xdr:cNvPr id="404" name="テキスト ボックス 403"/>
        <xdr:cNvSpPr txBox="1"/>
      </xdr:nvSpPr>
      <xdr:spPr>
        <a:xfrm>
          <a:off x="5713095"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5" name="商工費グラフ枠"/>
        <xdr:cNvSpPr/>
      </xdr:nvSpPr>
      <xdr:spPr>
        <a:xfrm>
          <a:off x="6280150" y="11684000"/>
          <a:ext cx="44481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70</xdr:row>
      <xdr:rowOff>93345</xdr:rowOff>
    </xdr:from>
    <xdr:to xmlns:xdr="http://schemas.openxmlformats.org/drawingml/2006/spreadsheetDrawing">
      <xdr:col>54</xdr:col>
      <xdr:colOff>180975</xdr:colOff>
      <xdr:row>78</xdr:row>
      <xdr:rowOff>165100</xdr:rowOff>
    </xdr:to>
    <xdr:cxnSp macro="">
      <xdr:nvCxnSpPr>
        <xdr:cNvPr id="406" name="直線コネクタ 405"/>
        <xdr:cNvCxnSpPr/>
      </xdr:nvCxnSpPr>
      <xdr:spPr>
        <a:xfrm flipV="1">
          <a:off x="9953625" y="1209484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168910</xdr:rowOff>
    </xdr:from>
    <xdr:ext cx="464820" cy="248920"/>
    <xdr:sp macro="" textlink="">
      <xdr:nvSpPr>
        <xdr:cNvPr id="407" name="商工費最小値テキスト"/>
        <xdr:cNvSpPr txBox="1"/>
      </xdr:nvSpPr>
      <xdr:spPr>
        <a:xfrm>
          <a:off x="10004425" y="1354201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165100</xdr:rowOff>
    </xdr:from>
    <xdr:to xmlns:xdr="http://schemas.openxmlformats.org/drawingml/2006/spreadsheetDrawing">
      <xdr:col>55</xdr:col>
      <xdr:colOff>88900</xdr:colOff>
      <xdr:row>78</xdr:row>
      <xdr:rowOff>165100</xdr:rowOff>
    </xdr:to>
    <xdr:cxnSp macro="">
      <xdr:nvCxnSpPr>
        <xdr:cNvPr id="408" name="直線コネクタ 407"/>
        <xdr:cNvCxnSpPr/>
      </xdr:nvCxnSpPr>
      <xdr:spPr>
        <a:xfrm>
          <a:off x="9874250" y="135382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40640</xdr:rowOff>
    </xdr:from>
    <xdr:ext cx="529590" cy="251460"/>
    <xdr:sp macro="" textlink="">
      <xdr:nvSpPr>
        <xdr:cNvPr id="409" name="商工費最大値テキスト"/>
        <xdr:cNvSpPr txBox="1"/>
      </xdr:nvSpPr>
      <xdr:spPr>
        <a:xfrm>
          <a:off x="10004425" y="118706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78,423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93345</xdr:rowOff>
    </xdr:from>
    <xdr:to xmlns:xdr="http://schemas.openxmlformats.org/drawingml/2006/spreadsheetDrawing">
      <xdr:col>55</xdr:col>
      <xdr:colOff>88900</xdr:colOff>
      <xdr:row>70</xdr:row>
      <xdr:rowOff>93345</xdr:rowOff>
    </xdr:to>
    <xdr:cxnSp macro="">
      <xdr:nvCxnSpPr>
        <xdr:cNvPr id="410" name="直線コネクタ 409"/>
        <xdr:cNvCxnSpPr/>
      </xdr:nvCxnSpPr>
      <xdr:spPr>
        <a:xfrm>
          <a:off x="9874250" y="1209484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86360</xdr:rowOff>
    </xdr:from>
    <xdr:to xmlns:xdr="http://schemas.openxmlformats.org/drawingml/2006/spreadsheetDrawing">
      <xdr:col>55</xdr:col>
      <xdr:colOff>0</xdr:colOff>
      <xdr:row>78</xdr:row>
      <xdr:rowOff>26670</xdr:rowOff>
    </xdr:to>
    <xdr:cxnSp macro="">
      <xdr:nvCxnSpPr>
        <xdr:cNvPr id="411" name="直線コネクタ 410"/>
        <xdr:cNvCxnSpPr/>
      </xdr:nvCxnSpPr>
      <xdr:spPr>
        <a:xfrm flipV="1">
          <a:off x="9163050" y="13288010"/>
          <a:ext cx="790575"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52705</xdr:rowOff>
    </xdr:from>
    <xdr:ext cx="529590" cy="250825"/>
    <xdr:sp macro="" textlink="">
      <xdr:nvSpPr>
        <xdr:cNvPr id="412" name="商工費平均値テキスト"/>
        <xdr:cNvSpPr txBox="1"/>
      </xdr:nvSpPr>
      <xdr:spPr>
        <a:xfrm>
          <a:off x="10004425" y="13082905"/>
          <a:ext cx="529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29845</xdr:rowOff>
    </xdr:from>
    <xdr:to xmlns:xdr="http://schemas.openxmlformats.org/drawingml/2006/spreadsheetDrawing">
      <xdr:col>55</xdr:col>
      <xdr:colOff>50800</xdr:colOff>
      <xdr:row>77</xdr:row>
      <xdr:rowOff>132080</xdr:rowOff>
    </xdr:to>
    <xdr:sp macro="" textlink="">
      <xdr:nvSpPr>
        <xdr:cNvPr id="413" name="フローチャート: 判断 412"/>
        <xdr:cNvSpPr/>
      </xdr:nvSpPr>
      <xdr:spPr>
        <a:xfrm>
          <a:off x="9912350" y="13231495"/>
          <a:ext cx="920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144145</xdr:rowOff>
    </xdr:from>
    <xdr:to xmlns:xdr="http://schemas.openxmlformats.org/drawingml/2006/spreadsheetDrawing">
      <xdr:col>50</xdr:col>
      <xdr:colOff>114300</xdr:colOff>
      <xdr:row>78</xdr:row>
      <xdr:rowOff>26670</xdr:rowOff>
    </xdr:to>
    <xdr:cxnSp macro="">
      <xdr:nvCxnSpPr>
        <xdr:cNvPr id="414" name="直線コネクタ 413"/>
        <xdr:cNvCxnSpPr/>
      </xdr:nvCxnSpPr>
      <xdr:spPr>
        <a:xfrm>
          <a:off x="8321675" y="13345795"/>
          <a:ext cx="8413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36195</xdr:rowOff>
    </xdr:from>
    <xdr:to xmlns:xdr="http://schemas.openxmlformats.org/drawingml/2006/spreadsheetDrawing">
      <xdr:col>50</xdr:col>
      <xdr:colOff>165100</xdr:colOff>
      <xdr:row>77</xdr:row>
      <xdr:rowOff>137795</xdr:rowOff>
    </xdr:to>
    <xdr:sp macro="" textlink="">
      <xdr:nvSpPr>
        <xdr:cNvPr id="415" name="フローチャート: 判断 414"/>
        <xdr:cNvSpPr/>
      </xdr:nvSpPr>
      <xdr:spPr>
        <a:xfrm>
          <a:off x="911225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154940</xdr:rowOff>
    </xdr:from>
    <xdr:ext cx="521335" cy="251460"/>
    <xdr:sp macro="" textlink="">
      <xdr:nvSpPr>
        <xdr:cNvPr id="416" name="テキスト ボックス 415"/>
        <xdr:cNvSpPr txBox="1"/>
      </xdr:nvSpPr>
      <xdr:spPr>
        <a:xfrm>
          <a:off x="8905240" y="130136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144145</xdr:rowOff>
    </xdr:from>
    <xdr:to xmlns:xdr="http://schemas.openxmlformats.org/drawingml/2006/spreadsheetDrawing">
      <xdr:col>45</xdr:col>
      <xdr:colOff>177800</xdr:colOff>
      <xdr:row>77</xdr:row>
      <xdr:rowOff>163195</xdr:rowOff>
    </xdr:to>
    <xdr:cxnSp macro="">
      <xdr:nvCxnSpPr>
        <xdr:cNvPr id="417" name="直線コネクタ 416"/>
        <xdr:cNvCxnSpPr/>
      </xdr:nvCxnSpPr>
      <xdr:spPr>
        <a:xfrm flipV="1">
          <a:off x="7470775" y="13345795"/>
          <a:ext cx="8509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60325</xdr:rowOff>
    </xdr:from>
    <xdr:to xmlns:xdr="http://schemas.openxmlformats.org/drawingml/2006/spreadsheetDrawing">
      <xdr:col>46</xdr:col>
      <xdr:colOff>38100</xdr:colOff>
      <xdr:row>77</xdr:row>
      <xdr:rowOff>161925</xdr:rowOff>
    </xdr:to>
    <xdr:sp macro="" textlink="">
      <xdr:nvSpPr>
        <xdr:cNvPr id="418" name="フローチャート: 判断 417"/>
        <xdr:cNvSpPr/>
      </xdr:nvSpPr>
      <xdr:spPr>
        <a:xfrm>
          <a:off x="8270875" y="1326197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6985</xdr:rowOff>
    </xdr:from>
    <xdr:ext cx="523875" cy="250825"/>
    <xdr:sp macro="" textlink="">
      <xdr:nvSpPr>
        <xdr:cNvPr id="419" name="テキスト ボックス 418"/>
        <xdr:cNvSpPr txBox="1"/>
      </xdr:nvSpPr>
      <xdr:spPr>
        <a:xfrm>
          <a:off x="8063865" y="1303718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163195</xdr:rowOff>
    </xdr:from>
    <xdr:to xmlns:xdr="http://schemas.openxmlformats.org/drawingml/2006/spreadsheetDrawing">
      <xdr:col>41</xdr:col>
      <xdr:colOff>50800</xdr:colOff>
      <xdr:row>78</xdr:row>
      <xdr:rowOff>73025</xdr:rowOff>
    </xdr:to>
    <xdr:cxnSp macro="">
      <xdr:nvCxnSpPr>
        <xdr:cNvPr id="420" name="直線コネクタ 419"/>
        <xdr:cNvCxnSpPr/>
      </xdr:nvCxnSpPr>
      <xdr:spPr>
        <a:xfrm flipV="1">
          <a:off x="6629400" y="13364845"/>
          <a:ext cx="84137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129540</xdr:rowOff>
    </xdr:from>
    <xdr:to xmlns:xdr="http://schemas.openxmlformats.org/drawingml/2006/spreadsheetDrawing">
      <xdr:col>41</xdr:col>
      <xdr:colOff>101600</xdr:colOff>
      <xdr:row>78</xdr:row>
      <xdr:rowOff>59690</xdr:rowOff>
    </xdr:to>
    <xdr:sp macro="" textlink="">
      <xdr:nvSpPr>
        <xdr:cNvPr id="421" name="フローチャート: 判断 420"/>
        <xdr:cNvSpPr/>
      </xdr:nvSpPr>
      <xdr:spPr>
        <a:xfrm>
          <a:off x="7419975"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50800</xdr:rowOff>
    </xdr:from>
    <xdr:ext cx="523875" cy="259080"/>
    <xdr:sp macro="" textlink="">
      <xdr:nvSpPr>
        <xdr:cNvPr id="422" name="テキスト ボックス 421"/>
        <xdr:cNvSpPr txBox="1"/>
      </xdr:nvSpPr>
      <xdr:spPr>
        <a:xfrm>
          <a:off x="7222490" y="134239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59690</xdr:rowOff>
    </xdr:from>
    <xdr:to xmlns:xdr="http://schemas.openxmlformats.org/drawingml/2006/spreadsheetDrawing">
      <xdr:col>36</xdr:col>
      <xdr:colOff>165100</xdr:colOff>
      <xdr:row>78</xdr:row>
      <xdr:rowOff>161290</xdr:rowOff>
    </xdr:to>
    <xdr:sp macro="" textlink="">
      <xdr:nvSpPr>
        <xdr:cNvPr id="423" name="フローチャート: 判断 422"/>
        <xdr:cNvSpPr/>
      </xdr:nvSpPr>
      <xdr:spPr>
        <a:xfrm>
          <a:off x="6578600" y="1343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152400</xdr:rowOff>
    </xdr:from>
    <xdr:ext cx="459105" cy="259080"/>
    <xdr:sp macro="" textlink="">
      <xdr:nvSpPr>
        <xdr:cNvPr id="424" name="テキスト ボックス 423"/>
        <xdr:cNvSpPr txBox="1"/>
      </xdr:nvSpPr>
      <xdr:spPr>
        <a:xfrm>
          <a:off x="6403975" y="1352550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9772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59460" cy="259080"/>
    <xdr:sp macro="" textlink="">
      <xdr:nvSpPr>
        <xdr:cNvPr id="426" name="テキスト ボックス 425"/>
        <xdr:cNvSpPr txBox="1"/>
      </xdr:nvSpPr>
      <xdr:spPr>
        <a:xfrm>
          <a:off x="898207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56920" cy="259080"/>
    <xdr:sp macro="" textlink="">
      <xdr:nvSpPr>
        <xdr:cNvPr id="427" name="テキスト ボックス 426"/>
        <xdr:cNvSpPr txBox="1"/>
      </xdr:nvSpPr>
      <xdr:spPr>
        <a:xfrm>
          <a:off x="81407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6920" cy="259080"/>
    <xdr:sp macro="" textlink="">
      <xdr:nvSpPr>
        <xdr:cNvPr id="428" name="テキスト ボックス 427"/>
        <xdr:cNvSpPr txBox="1"/>
      </xdr:nvSpPr>
      <xdr:spPr>
        <a:xfrm>
          <a:off x="72898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59460" cy="259080"/>
    <xdr:sp macro="" textlink="">
      <xdr:nvSpPr>
        <xdr:cNvPr id="429" name="テキスト ボックス 428"/>
        <xdr:cNvSpPr txBox="1"/>
      </xdr:nvSpPr>
      <xdr:spPr>
        <a:xfrm>
          <a:off x="644842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35560</xdr:rowOff>
    </xdr:from>
    <xdr:to xmlns:xdr="http://schemas.openxmlformats.org/drawingml/2006/spreadsheetDrawing">
      <xdr:col>55</xdr:col>
      <xdr:colOff>50800</xdr:colOff>
      <xdr:row>77</xdr:row>
      <xdr:rowOff>137160</xdr:rowOff>
    </xdr:to>
    <xdr:sp macro="" textlink="">
      <xdr:nvSpPr>
        <xdr:cNvPr id="430" name="楕円 429"/>
        <xdr:cNvSpPr/>
      </xdr:nvSpPr>
      <xdr:spPr>
        <a:xfrm>
          <a:off x="9912350" y="132372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13970</xdr:rowOff>
    </xdr:from>
    <xdr:ext cx="529590" cy="259080"/>
    <xdr:sp macro="" textlink="">
      <xdr:nvSpPr>
        <xdr:cNvPr id="431" name="商工費該当値テキスト"/>
        <xdr:cNvSpPr txBox="1"/>
      </xdr:nvSpPr>
      <xdr:spPr>
        <a:xfrm>
          <a:off x="10004425" y="13215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147320</xdr:rowOff>
    </xdr:from>
    <xdr:to xmlns:xdr="http://schemas.openxmlformats.org/drawingml/2006/spreadsheetDrawing">
      <xdr:col>50</xdr:col>
      <xdr:colOff>165100</xdr:colOff>
      <xdr:row>78</xdr:row>
      <xdr:rowOff>77470</xdr:rowOff>
    </xdr:to>
    <xdr:sp macro="" textlink="">
      <xdr:nvSpPr>
        <xdr:cNvPr id="432" name="楕円 431"/>
        <xdr:cNvSpPr/>
      </xdr:nvSpPr>
      <xdr:spPr>
        <a:xfrm>
          <a:off x="911225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68580</xdr:rowOff>
    </xdr:from>
    <xdr:ext cx="459105" cy="259080"/>
    <xdr:sp macro="" textlink="">
      <xdr:nvSpPr>
        <xdr:cNvPr id="433" name="テキスト ボックス 432"/>
        <xdr:cNvSpPr txBox="1"/>
      </xdr:nvSpPr>
      <xdr:spPr>
        <a:xfrm>
          <a:off x="8937625" y="1344168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93345</xdr:rowOff>
    </xdr:from>
    <xdr:to xmlns:xdr="http://schemas.openxmlformats.org/drawingml/2006/spreadsheetDrawing">
      <xdr:col>46</xdr:col>
      <xdr:colOff>38100</xdr:colOff>
      <xdr:row>78</xdr:row>
      <xdr:rowOff>23495</xdr:rowOff>
    </xdr:to>
    <xdr:sp macro="" textlink="">
      <xdr:nvSpPr>
        <xdr:cNvPr id="434" name="楕円 433"/>
        <xdr:cNvSpPr/>
      </xdr:nvSpPr>
      <xdr:spPr>
        <a:xfrm>
          <a:off x="8270875" y="132949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14605</xdr:rowOff>
    </xdr:from>
    <xdr:ext cx="523875" cy="259080"/>
    <xdr:sp macro="" textlink="">
      <xdr:nvSpPr>
        <xdr:cNvPr id="435" name="テキスト ボックス 434"/>
        <xdr:cNvSpPr txBox="1"/>
      </xdr:nvSpPr>
      <xdr:spPr>
        <a:xfrm>
          <a:off x="8063865" y="1338770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112395</xdr:rowOff>
    </xdr:from>
    <xdr:to xmlns:xdr="http://schemas.openxmlformats.org/drawingml/2006/spreadsheetDrawing">
      <xdr:col>41</xdr:col>
      <xdr:colOff>101600</xdr:colOff>
      <xdr:row>78</xdr:row>
      <xdr:rowOff>42545</xdr:rowOff>
    </xdr:to>
    <xdr:sp macro="" textlink="">
      <xdr:nvSpPr>
        <xdr:cNvPr id="436" name="楕円 435"/>
        <xdr:cNvSpPr/>
      </xdr:nvSpPr>
      <xdr:spPr>
        <a:xfrm>
          <a:off x="7419975"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59055</xdr:rowOff>
    </xdr:from>
    <xdr:ext cx="523875" cy="259080"/>
    <xdr:sp macro="" textlink="">
      <xdr:nvSpPr>
        <xdr:cNvPr id="437" name="テキスト ボックス 436"/>
        <xdr:cNvSpPr txBox="1"/>
      </xdr:nvSpPr>
      <xdr:spPr>
        <a:xfrm>
          <a:off x="7222490" y="130892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22225</xdr:rowOff>
    </xdr:from>
    <xdr:to xmlns:xdr="http://schemas.openxmlformats.org/drawingml/2006/spreadsheetDrawing">
      <xdr:col>36</xdr:col>
      <xdr:colOff>165100</xdr:colOff>
      <xdr:row>78</xdr:row>
      <xdr:rowOff>123825</xdr:rowOff>
    </xdr:to>
    <xdr:sp macro="" textlink="">
      <xdr:nvSpPr>
        <xdr:cNvPr id="438" name="楕円 437"/>
        <xdr:cNvSpPr/>
      </xdr:nvSpPr>
      <xdr:spPr>
        <a:xfrm>
          <a:off x="65786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140970</xdr:rowOff>
    </xdr:from>
    <xdr:ext cx="459105" cy="259080"/>
    <xdr:sp macro="" textlink="">
      <xdr:nvSpPr>
        <xdr:cNvPr id="439" name="テキスト ボックス 438"/>
        <xdr:cNvSpPr txBox="1"/>
      </xdr:nvSpPr>
      <xdr:spPr>
        <a:xfrm>
          <a:off x="6403975" y="1317117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280150" y="14287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1" name="正方形/長方形 440"/>
        <xdr:cNvSpPr/>
      </xdr:nvSpPr>
      <xdr:spPr>
        <a:xfrm>
          <a:off x="6397625"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397625"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3" name="正方形/長方形 442"/>
        <xdr:cNvSpPr/>
      </xdr:nvSpPr>
      <xdr:spPr>
        <a:xfrm>
          <a:off x="736600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36600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5" name="正方形/長方形 444"/>
        <xdr:cNvSpPr/>
      </xdr:nvSpPr>
      <xdr:spPr>
        <a:xfrm>
          <a:off x="845185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45185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280150" y="15113000"/>
          <a:ext cx="44481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6550" cy="217170"/>
    <xdr:sp macro="" textlink="">
      <xdr:nvSpPr>
        <xdr:cNvPr id="448" name="テキスト ボックス 447"/>
        <xdr:cNvSpPr txBox="1"/>
      </xdr:nvSpPr>
      <xdr:spPr>
        <a:xfrm>
          <a:off x="624205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280150" y="17399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0" name="直線コネクタ 449"/>
        <xdr:cNvCxnSpPr/>
      </xdr:nvCxnSpPr>
      <xdr:spPr>
        <a:xfrm>
          <a:off x="6280150" y="1707261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38125" cy="259080"/>
    <xdr:sp macro="" textlink="">
      <xdr:nvSpPr>
        <xdr:cNvPr id="451" name="テキスト ボックス 450"/>
        <xdr:cNvSpPr txBox="1"/>
      </xdr:nvSpPr>
      <xdr:spPr>
        <a:xfrm>
          <a:off x="6040755" y="16930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2" name="直線コネクタ 451"/>
        <xdr:cNvCxnSpPr/>
      </xdr:nvCxnSpPr>
      <xdr:spPr>
        <a:xfrm>
          <a:off x="6280150" y="1674558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2295" cy="250825"/>
    <xdr:sp macro="" textlink="">
      <xdr:nvSpPr>
        <xdr:cNvPr id="453" name="テキスト ボックス 452"/>
        <xdr:cNvSpPr txBox="1"/>
      </xdr:nvSpPr>
      <xdr:spPr>
        <a:xfrm>
          <a:off x="5713095" y="16603345"/>
          <a:ext cx="582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4" name="直線コネクタ 453"/>
        <xdr:cNvCxnSpPr/>
      </xdr:nvCxnSpPr>
      <xdr:spPr>
        <a:xfrm>
          <a:off x="6280150" y="1641983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2295" cy="259080"/>
    <xdr:sp macro="" textlink="">
      <xdr:nvSpPr>
        <xdr:cNvPr id="455" name="テキスト ボックス 454"/>
        <xdr:cNvSpPr txBox="1"/>
      </xdr:nvSpPr>
      <xdr:spPr>
        <a:xfrm>
          <a:off x="5713095" y="16276955"/>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6" name="直線コネクタ 455"/>
        <xdr:cNvCxnSpPr/>
      </xdr:nvCxnSpPr>
      <xdr:spPr>
        <a:xfrm>
          <a:off x="6280150" y="1609280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2295" cy="251460"/>
    <xdr:sp macro="" textlink="">
      <xdr:nvSpPr>
        <xdr:cNvPr id="457" name="テキスト ボックス 456"/>
        <xdr:cNvSpPr txBox="1"/>
      </xdr:nvSpPr>
      <xdr:spPr>
        <a:xfrm>
          <a:off x="5713095" y="15951200"/>
          <a:ext cx="582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8" name="直線コネクタ 457"/>
        <xdr:cNvCxnSpPr/>
      </xdr:nvCxnSpPr>
      <xdr:spPr>
        <a:xfrm>
          <a:off x="6280150" y="15766415"/>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2295" cy="258445"/>
    <xdr:sp macro="" textlink="">
      <xdr:nvSpPr>
        <xdr:cNvPr id="459" name="テキスト ボックス 458"/>
        <xdr:cNvSpPr txBox="1"/>
      </xdr:nvSpPr>
      <xdr:spPr>
        <a:xfrm>
          <a:off x="5713095" y="15624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0" name="直線コネクタ 459"/>
        <xdr:cNvCxnSpPr/>
      </xdr:nvCxnSpPr>
      <xdr:spPr>
        <a:xfrm>
          <a:off x="6280150" y="1543939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72465" cy="259080"/>
    <xdr:sp macro="" textlink="">
      <xdr:nvSpPr>
        <xdr:cNvPr id="461" name="テキスト ボックス 460"/>
        <xdr:cNvSpPr txBox="1"/>
      </xdr:nvSpPr>
      <xdr:spPr>
        <a:xfrm>
          <a:off x="5622925" y="15297150"/>
          <a:ext cx="672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2" name="直線コネクタ 461"/>
        <xdr:cNvCxnSpPr/>
      </xdr:nvCxnSpPr>
      <xdr:spPr>
        <a:xfrm>
          <a:off x="6280150" y="15113000"/>
          <a:ext cx="4448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2465" cy="248920"/>
    <xdr:sp macro="" textlink="">
      <xdr:nvSpPr>
        <xdr:cNvPr id="463" name="テキスト ボックス 462"/>
        <xdr:cNvSpPr txBox="1"/>
      </xdr:nvSpPr>
      <xdr:spPr>
        <a:xfrm>
          <a:off x="5622925" y="14970760"/>
          <a:ext cx="6724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4" name="土木費グラフ枠"/>
        <xdr:cNvSpPr/>
      </xdr:nvSpPr>
      <xdr:spPr>
        <a:xfrm>
          <a:off x="6280150" y="15113000"/>
          <a:ext cx="44481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180975</xdr:colOff>
      <xdr:row>90</xdr:row>
      <xdr:rowOff>83820</xdr:rowOff>
    </xdr:from>
    <xdr:to xmlns:xdr="http://schemas.openxmlformats.org/drawingml/2006/spreadsheetDrawing">
      <xdr:col>54</xdr:col>
      <xdr:colOff>180975</xdr:colOff>
      <xdr:row>99</xdr:row>
      <xdr:rowOff>48260</xdr:rowOff>
    </xdr:to>
    <xdr:cxnSp macro="">
      <xdr:nvCxnSpPr>
        <xdr:cNvPr id="465" name="直線コネクタ 464"/>
        <xdr:cNvCxnSpPr/>
      </xdr:nvCxnSpPr>
      <xdr:spPr>
        <a:xfrm flipV="1">
          <a:off x="9953625" y="1551432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52070</xdr:rowOff>
    </xdr:from>
    <xdr:ext cx="529590" cy="251460"/>
    <xdr:sp macro="" textlink="">
      <xdr:nvSpPr>
        <xdr:cNvPr id="466" name="土木費最小値テキスト"/>
        <xdr:cNvSpPr txBox="1"/>
      </xdr:nvSpPr>
      <xdr:spPr>
        <a:xfrm>
          <a:off x="10004425" y="1702562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48260</xdr:rowOff>
    </xdr:from>
    <xdr:to xmlns:xdr="http://schemas.openxmlformats.org/drawingml/2006/spreadsheetDrawing">
      <xdr:col>55</xdr:col>
      <xdr:colOff>88900</xdr:colOff>
      <xdr:row>99</xdr:row>
      <xdr:rowOff>48260</xdr:rowOff>
    </xdr:to>
    <xdr:cxnSp macro="">
      <xdr:nvCxnSpPr>
        <xdr:cNvPr id="467" name="直線コネクタ 466"/>
        <xdr:cNvCxnSpPr/>
      </xdr:nvCxnSpPr>
      <xdr:spPr>
        <a:xfrm>
          <a:off x="9874250" y="170218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30480</xdr:rowOff>
    </xdr:from>
    <xdr:ext cx="593725" cy="250190"/>
    <xdr:sp macro="" textlink="">
      <xdr:nvSpPr>
        <xdr:cNvPr id="468" name="土木費最大値テキスト"/>
        <xdr:cNvSpPr txBox="1"/>
      </xdr:nvSpPr>
      <xdr:spPr>
        <a:xfrm>
          <a:off x="10004425" y="15289530"/>
          <a:ext cx="593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954,295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83820</xdr:rowOff>
    </xdr:from>
    <xdr:to xmlns:xdr="http://schemas.openxmlformats.org/drawingml/2006/spreadsheetDrawing">
      <xdr:col>55</xdr:col>
      <xdr:colOff>88900</xdr:colOff>
      <xdr:row>90</xdr:row>
      <xdr:rowOff>83820</xdr:rowOff>
    </xdr:to>
    <xdr:cxnSp macro="">
      <xdr:nvCxnSpPr>
        <xdr:cNvPr id="469" name="直線コネクタ 468"/>
        <xdr:cNvCxnSpPr/>
      </xdr:nvCxnSpPr>
      <xdr:spPr>
        <a:xfrm>
          <a:off x="9874250" y="1551432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149860</xdr:rowOff>
    </xdr:from>
    <xdr:to xmlns:xdr="http://schemas.openxmlformats.org/drawingml/2006/spreadsheetDrawing">
      <xdr:col>55</xdr:col>
      <xdr:colOff>0</xdr:colOff>
      <xdr:row>98</xdr:row>
      <xdr:rowOff>166370</xdr:rowOff>
    </xdr:to>
    <xdr:cxnSp macro="">
      <xdr:nvCxnSpPr>
        <xdr:cNvPr id="470" name="直線コネクタ 469"/>
        <xdr:cNvCxnSpPr/>
      </xdr:nvCxnSpPr>
      <xdr:spPr>
        <a:xfrm>
          <a:off x="9163050" y="16951960"/>
          <a:ext cx="7905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104140</xdr:rowOff>
    </xdr:from>
    <xdr:ext cx="529590" cy="259080"/>
    <xdr:sp macro="" textlink="">
      <xdr:nvSpPr>
        <xdr:cNvPr id="471" name="土木費平均値テキスト"/>
        <xdr:cNvSpPr txBox="1"/>
      </xdr:nvSpPr>
      <xdr:spPr>
        <a:xfrm>
          <a:off x="10004425" y="1673479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81280</xdr:rowOff>
    </xdr:from>
    <xdr:to xmlns:xdr="http://schemas.openxmlformats.org/drawingml/2006/spreadsheetDrawing">
      <xdr:col>55</xdr:col>
      <xdr:colOff>50800</xdr:colOff>
      <xdr:row>99</xdr:row>
      <xdr:rowOff>11430</xdr:rowOff>
    </xdr:to>
    <xdr:sp macro="" textlink="">
      <xdr:nvSpPr>
        <xdr:cNvPr id="472" name="フローチャート: 判断 471"/>
        <xdr:cNvSpPr/>
      </xdr:nvSpPr>
      <xdr:spPr>
        <a:xfrm>
          <a:off x="9912350" y="168833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149860</xdr:rowOff>
    </xdr:from>
    <xdr:to xmlns:xdr="http://schemas.openxmlformats.org/drawingml/2006/spreadsheetDrawing">
      <xdr:col>50</xdr:col>
      <xdr:colOff>114300</xdr:colOff>
      <xdr:row>99</xdr:row>
      <xdr:rowOff>5080</xdr:rowOff>
    </xdr:to>
    <xdr:cxnSp macro="">
      <xdr:nvCxnSpPr>
        <xdr:cNvPr id="473" name="直線コネクタ 472"/>
        <xdr:cNvCxnSpPr/>
      </xdr:nvCxnSpPr>
      <xdr:spPr>
        <a:xfrm flipV="1">
          <a:off x="8321675" y="16951960"/>
          <a:ext cx="8413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84455</xdr:rowOff>
    </xdr:from>
    <xdr:to xmlns:xdr="http://schemas.openxmlformats.org/drawingml/2006/spreadsheetDrawing">
      <xdr:col>50</xdr:col>
      <xdr:colOff>165100</xdr:colOff>
      <xdr:row>99</xdr:row>
      <xdr:rowOff>14605</xdr:rowOff>
    </xdr:to>
    <xdr:sp macro="" textlink="">
      <xdr:nvSpPr>
        <xdr:cNvPr id="474" name="フローチャート: 判断 473"/>
        <xdr:cNvSpPr/>
      </xdr:nvSpPr>
      <xdr:spPr>
        <a:xfrm>
          <a:off x="9112250" y="1688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31115</xdr:rowOff>
    </xdr:from>
    <xdr:ext cx="521335" cy="249555"/>
    <xdr:sp macro="" textlink="">
      <xdr:nvSpPr>
        <xdr:cNvPr id="475" name="テキスト ボックス 474"/>
        <xdr:cNvSpPr txBox="1"/>
      </xdr:nvSpPr>
      <xdr:spPr>
        <a:xfrm>
          <a:off x="8905240" y="1666176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5080</xdr:rowOff>
    </xdr:from>
    <xdr:to xmlns:xdr="http://schemas.openxmlformats.org/drawingml/2006/spreadsheetDrawing">
      <xdr:col>45</xdr:col>
      <xdr:colOff>177800</xdr:colOff>
      <xdr:row>99</xdr:row>
      <xdr:rowOff>8890</xdr:rowOff>
    </xdr:to>
    <xdr:cxnSp macro="">
      <xdr:nvCxnSpPr>
        <xdr:cNvPr id="476" name="直線コネクタ 475"/>
        <xdr:cNvCxnSpPr/>
      </xdr:nvCxnSpPr>
      <xdr:spPr>
        <a:xfrm flipV="1">
          <a:off x="7470775" y="16978630"/>
          <a:ext cx="850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72390</xdr:rowOff>
    </xdr:from>
    <xdr:to xmlns:xdr="http://schemas.openxmlformats.org/drawingml/2006/spreadsheetDrawing">
      <xdr:col>46</xdr:col>
      <xdr:colOff>38100</xdr:colOff>
      <xdr:row>99</xdr:row>
      <xdr:rowOff>2540</xdr:rowOff>
    </xdr:to>
    <xdr:sp macro="" textlink="">
      <xdr:nvSpPr>
        <xdr:cNvPr id="477" name="フローチャート: 判断 476"/>
        <xdr:cNvSpPr/>
      </xdr:nvSpPr>
      <xdr:spPr>
        <a:xfrm>
          <a:off x="8270875" y="168744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19050</xdr:rowOff>
    </xdr:from>
    <xdr:ext cx="523875" cy="250190"/>
    <xdr:sp macro="" textlink="">
      <xdr:nvSpPr>
        <xdr:cNvPr id="478" name="テキスト ボックス 477"/>
        <xdr:cNvSpPr txBox="1"/>
      </xdr:nvSpPr>
      <xdr:spPr>
        <a:xfrm>
          <a:off x="8063865" y="1664970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8890</xdr:rowOff>
    </xdr:from>
    <xdr:to xmlns:xdr="http://schemas.openxmlformats.org/drawingml/2006/spreadsheetDrawing">
      <xdr:col>41</xdr:col>
      <xdr:colOff>50800</xdr:colOff>
      <xdr:row>99</xdr:row>
      <xdr:rowOff>27940</xdr:rowOff>
    </xdr:to>
    <xdr:cxnSp macro="">
      <xdr:nvCxnSpPr>
        <xdr:cNvPr id="479" name="直線コネクタ 478"/>
        <xdr:cNvCxnSpPr/>
      </xdr:nvCxnSpPr>
      <xdr:spPr>
        <a:xfrm flipV="1">
          <a:off x="6629400" y="16982440"/>
          <a:ext cx="8413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139065</xdr:rowOff>
    </xdr:from>
    <xdr:to xmlns:xdr="http://schemas.openxmlformats.org/drawingml/2006/spreadsheetDrawing">
      <xdr:col>41</xdr:col>
      <xdr:colOff>101600</xdr:colOff>
      <xdr:row>99</xdr:row>
      <xdr:rowOff>69215</xdr:rowOff>
    </xdr:to>
    <xdr:sp macro="" textlink="">
      <xdr:nvSpPr>
        <xdr:cNvPr id="480" name="フローチャート: 判断 479"/>
        <xdr:cNvSpPr/>
      </xdr:nvSpPr>
      <xdr:spPr>
        <a:xfrm>
          <a:off x="7419975" y="1694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60325</xdr:rowOff>
    </xdr:from>
    <xdr:ext cx="523875" cy="259080"/>
    <xdr:sp macro="" textlink="">
      <xdr:nvSpPr>
        <xdr:cNvPr id="481" name="テキスト ボックス 480"/>
        <xdr:cNvSpPr txBox="1"/>
      </xdr:nvSpPr>
      <xdr:spPr>
        <a:xfrm>
          <a:off x="7222490" y="170338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155575</xdr:rowOff>
    </xdr:from>
    <xdr:to xmlns:xdr="http://schemas.openxmlformats.org/drawingml/2006/spreadsheetDrawing">
      <xdr:col>36</xdr:col>
      <xdr:colOff>165100</xdr:colOff>
      <xdr:row>99</xdr:row>
      <xdr:rowOff>86360</xdr:rowOff>
    </xdr:to>
    <xdr:sp macro="" textlink="">
      <xdr:nvSpPr>
        <xdr:cNvPr id="482" name="フローチャート: 判断 481"/>
        <xdr:cNvSpPr/>
      </xdr:nvSpPr>
      <xdr:spPr>
        <a:xfrm>
          <a:off x="657860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76835</xdr:rowOff>
    </xdr:from>
    <xdr:ext cx="521335" cy="249555"/>
    <xdr:sp macro="" textlink="">
      <xdr:nvSpPr>
        <xdr:cNvPr id="483" name="テキスト ボックス 482"/>
        <xdr:cNvSpPr txBox="1"/>
      </xdr:nvSpPr>
      <xdr:spPr>
        <a:xfrm>
          <a:off x="6371590" y="1705038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9772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9460" cy="259080"/>
    <xdr:sp macro="" textlink="">
      <xdr:nvSpPr>
        <xdr:cNvPr id="485" name="テキスト ボックス 484"/>
        <xdr:cNvSpPr txBox="1"/>
      </xdr:nvSpPr>
      <xdr:spPr>
        <a:xfrm>
          <a:off x="89820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56920" cy="259080"/>
    <xdr:sp macro="" textlink="">
      <xdr:nvSpPr>
        <xdr:cNvPr id="486" name="テキスト ボックス 485"/>
        <xdr:cNvSpPr txBox="1"/>
      </xdr:nvSpPr>
      <xdr:spPr>
        <a:xfrm>
          <a:off x="81407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7" name="テキスト ボックス 486"/>
        <xdr:cNvSpPr txBox="1"/>
      </xdr:nvSpPr>
      <xdr:spPr>
        <a:xfrm>
          <a:off x="72898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9460" cy="259080"/>
    <xdr:sp macro="" textlink="">
      <xdr:nvSpPr>
        <xdr:cNvPr id="488" name="テキスト ボックス 487"/>
        <xdr:cNvSpPr txBox="1"/>
      </xdr:nvSpPr>
      <xdr:spPr>
        <a:xfrm>
          <a:off x="64484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114935</xdr:rowOff>
    </xdr:from>
    <xdr:to xmlns:xdr="http://schemas.openxmlformats.org/drawingml/2006/spreadsheetDrawing">
      <xdr:col>55</xdr:col>
      <xdr:colOff>50800</xdr:colOff>
      <xdr:row>99</xdr:row>
      <xdr:rowOff>45085</xdr:rowOff>
    </xdr:to>
    <xdr:sp macro="" textlink="">
      <xdr:nvSpPr>
        <xdr:cNvPr id="489" name="楕円 488"/>
        <xdr:cNvSpPr/>
      </xdr:nvSpPr>
      <xdr:spPr>
        <a:xfrm>
          <a:off x="9912350" y="1691703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59690</xdr:rowOff>
    </xdr:from>
    <xdr:ext cx="529590" cy="259080"/>
    <xdr:sp macro="" textlink="">
      <xdr:nvSpPr>
        <xdr:cNvPr id="490" name="土木費該当値テキスト"/>
        <xdr:cNvSpPr txBox="1"/>
      </xdr:nvSpPr>
      <xdr:spPr>
        <a:xfrm>
          <a:off x="10004425" y="16861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99060</xdr:rowOff>
    </xdr:from>
    <xdr:to xmlns:xdr="http://schemas.openxmlformats.org/drawingml/2006/spreadsheetDrawing">
      <xdr:col>50</xdr:col>
      <xdr:colOff>165100</xdr:colOff>
      <xdr:row>99</xdr:row>
      <xdr:rowOff>29210</xdr:rowOff>
    </xdr:to>
    <xdr:sp macro="" textlink="">
      <xdr:nvSpPr>
        <xdr:cNvPr id="491" name="楕円 490"/>
        <xdr:cNvSpPr/>
      </xdr:nvSpPr>
      <xdr:spPr>
        <a:xfrm>
          <a:off x="9112250" y="169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20320</xdr:rowOff>
    </xdr:from>
    <xdr:ext cx="521335" cy="248920"/>
    <xdr:sp macro="" textlink="">
      <xdr:nvSpPr>
        <xdr:cNvPr id="492" name="テキスト ボックス 491"/>
        <xdr:cNvSpPr txBox="1"/>
      </xdr:nvSpPr>
      <xdr:spPr>
        <a:xfrm>
          <a:off x="8905240" y="1699387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125730</xdr:rowOff>
    </xdr:from>
    <xdr:to xmlns:xdr="http://schemas.openxmlformats.org/drawingml/2006/spreadsheetDrawing">
      <xdr:col>46</xdr:col>
      <xdr:colOff>38100</xdr:colOff>
      <xdr:row>99</xdr:row>
      <xdr:rowOff>55880</xdr:rowOff>
    </xdr:to>
    <xdr:sp macro="" textlink="">
      <xdr:nvSpPr>
        <xdr:cNvPr id="493" name="楕円 492"/>
        <xdr:cNvSpPr/>
      </xdr:nvSpPr>
      <xdr:spPr>
        <a:xfrm>
          <a:off x="8270875" y="169278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46990</xdr:rowOff>
    </xdr:from>
    <xdr:ext cx="523875" cy="259080"/>
    <xdr:sp macro="" textlink="">
      <xdr:nvSpPr>
        <xdr:cNvPr id="494" name="テキスト ボックス 493"/>
        <xdr:cNvSpPr txBox="1"/>
      </xdr:nvSpPr>
      <xdr:spPr>
        <a:xfrm>
          <a:off x="8063865" y="170205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129540</xdr:rowOff>
    </xdr:from>
    <xdr:to xmlns:xdr="http://schemas.openxmlformats.org/drawingml/2006/spreadsheetDrawing">
      <xdr:col>41</xdr:col>
      <xdr:colOff>101600</xdr:colOff>
      <xdr:row>99</xdr:row>
      <xdr:rowOff>59690</xdr:rowOff>
    </xdr:to>
    <xdr:sp macro="" textlink="">
      <xdr:nvSpPr>
        <xdr:cNvPr id="495" name="楕円 494"/>
        <xdr:cNvSpPr/>
      </xdr:nvSpPr>
      <xdr:spPr>
        <a:xfrm>
          <a:off x="7419975" y="169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76200</xdr:rowOff>
    </xdr:from>
    <xdr:ext cx="523875" cy="250190"/>
    <xdr:sp macro="" textlink="">
      <xdr:nvSpPr>
        <xdr:cNvPr id="496" name="テキスト ボックス 495"/>
        <xdr:cNvSpPr txBox="1"/>
      </xdr:nvSpPr>
      <xdr:spPr>
        <a:xfrm>
          <a:off x="7222490" y="1670685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148590</xdr:rowOff>
    </xdr:from>
    <xdr:to xmlns:xdr="http://schemas.openxmlformats.org/drawingml/2006/spreadsheetDrawing">
      <xdr:col>36</xdr:col>
      <xdr:colOff>165100</xdr:colOff>
      <xdr:row>99</xdr:row>
      <xdr:rowOff>78740</xdr:rowOff>
    </xdr:to>
    <xdr:sp macro="" textlink="">
      <xdr:nvSpPr>
        <xdr:cNvPr id="497" name="楕円 496"/>
        <xdr:cNvSpPr/>
      </xdr:nvSpPr>
      <xdr:spPr>
        <a:xfrm>
          <a:off x="6578600" y="16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95250</xdr:rowOff>
    </xdr:from>
    <xdr:ext cx="521335" cy="259080"/>
    <xdr:sp macro="" textlink="">
      <xdr:nvSpPr>
        <xdr:cNvPr id="498" name="テキスト ボックス 497"/>
        <xdr:cNvSpPr txBox="1"/>
      </xdr:nvSpPr>
      <xdr:spPr>
        <a:xfrm>
          <a:off x="6371590" y="167259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9" name="正方形/長方形 498"/>
        <xdr:cNvSpPr/>
      </xdr:nvSpPr>
      <xdr:spPr>
        <a:xfrm>
          <a:off x="11826875"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0" name="正方形/長方形 499"/>
        <xdr:cNvSpPr/>
      </xdr:nvSpPr>
      <xdr:spPr>
        <a:xfrm>
          <a:off x="1194435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1" name="正方形/長方形 500"/>
        <xdr:cNvSpPr/>
      </xdr:nvSpPr>
      <xdr:spPr>
        <a:xfrm>
          <a:off x="1194435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2" name="正方形/長方形 501"/>
        <xdr:cNvSpPr/>
      </xdr:nvSpPr>
      <xdr:spPr>
        <a:xfrm>
          <a:off x="12912725"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3" name="正方形/長方形 502"/>
        <xdr:cNvSpPr/>
      </xdr:nvSpPr>
      <xdr:spPr>
        <a:xfrm>
          <a:off x="12912725"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4" name="正方形/長方形 503"/>
        <xdr:cNvSpPr/>
      </xdr:nvSpPr>
      <xdr:spPr>
        <a:xfrm>
          <a:off x="13998575"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5" name="正方形/長方形 504"/>
        <xdr:cNvSpPr/>
      </xdr:nvSpPr>
      <xdr:spPr>
        <a:xfrm>
          <a:off x="13998575"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正方形/長方形 505"/>
        <xdr:cNvSpPr/>
      </xdr:nvSpPr>
      <xdr:spPr>
        <a:xfrm>
          <a:off x="11826875" y="4826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090" cy="217170"/>
    <xdr:sp macro="" textlink="">
      <xdr:nvSpPr>
        <xdr:cNvPr id="507" name="テキスト ボックス 506"/>
        <xdr:cNvSpPr txBox="1"/>
      </xdr:nvSpPr>
      <xdr:spPr>
        <a:xfrm>
          <a:off x="11788775"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8" name="直線コネクタ 507"/>
        <xdr:cNvCxnSpPr/>
      </xdr:nvCxnSpPr>
      <xdr:spPr>
        <a:xfrm>
          <a:off x="11826875" y="7112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9" name="直線コネクタ 508"/>
        <xdr:cNvCxnSpPr/>
      </xdr:nvCxnSpPr>
      <xdr:spPr>
        <a:xfrm>
          <a:off x="11826875" y="682625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168910</xdr:rowOff>
    </xdr:from>
    <xdr:ext cx="235585" cy="248920"/>
    <xdr:sp macro="" textlink="">
      <xdr:nvSpPr>
        <xdr:cNvPr id="510" name="テキスト ボックス 509"/>
        <xdr:cNvSpPr txBox="1"/>
      </xdr:nvSpPr>
      <xdr:spPr>
        <a:xfrm>
          <a:off x="11587480" y="668401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11" name="直線コネクタ 510"/>
        <xdr:cNvCxnSpPr/>
      </xdr:nvCxnSpPr>
      <xdr:spPr>
        <a:xfrm>
          <a:off x="11826875" y="65405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54610</xdr:rowOff>
    </xdr:from>
    <xdr:ext cx="526415" cy="248920"/>
    <xdr:sp macro="" textlink="">
      <xdr:nvSpPr>
        <xdr:cNvPr id="512" name="テキスト ボックス 511"/>
        <xdr:cNvSpPr txBox="1"/>
      </xdr:nvSpPr>
      <xdr:spPr>
        <a:xfrm>
          <a:off x="11323955" y="63982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13" name="直線コネクタ 512"/>
        <xdr:cNvCxnSpPr/>
      </xdr:nvCxnSpPr>
      <xdr:spPr>
        <a:xfrm>
          <a:off x="11826875" y="625475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26415" cy="248920"/>
    <xdr:sp macro="" textlink="">
      <xdr:nvSpPr>
        <xdr:cNvPr id="514" name="テキスト ボックス 513"/>
        <xdr:cNvSpPr txBox="1"/>
      </xdr:nvSpPr>
      <xdr:spPr>
        <a:xfrm>
          <a:off x="11323955" y="611251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5" name="直線コネクタ 514"/>
        <xdr:cNvCxnSpPr/>
      </xdr:nvCxnSpPr>
      <xdr:spPr>
        <a:xfrm>
          <a:off x="11826875" y="596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26415" cy="248920"/>
    <xdr:sp macro="" textlink="">
      <xdr:nvSpPr>
        <xdr:cNvPr id="516" name="テキスト ボックス 515"/>
        <xdr:cNvSpPr txBox="1"/>
      </xdr:nvSpPr>
      <xdr:spPr>
        <a:xfrm>
          <a:off x="11323955" y="5826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17" name="直線コネクタ 516"/>
        <xdr:cNvCxnSpPr/>
      </xdr:nvCxnSpPr>
      <xdr:spPr>
        <a:xfrm>
          <a:off x="11826875" y="568325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26415" cy="248920"/>
    <xdr:sp macro="" textlink="">
      <xdr:nvSpPr>
        <xdr:cNvPr id="518" name="テキスト ボックス 517"/>
        <xdr:cNvSpPr txBox="1"/>
      </xdr:nvSpPr>
      <xdr:spPr>
        <a:xfrm>
          <a:off x="11323955" y="554101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9" name="直線コネクタ 518"/>
        <xdr:cNvCxnSpPr/>
      </xdr:nvCxnSpPr>
      <xdr:spPr>
        <a:xfrm>
          <a:off x="11826875" y="53975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84835" cy="248920"/>
    <xdr:sp macro="" textlink="">
      <xdr:nvSpPr>
        <xdr:cNvPr id="520" name="テキスト ボックス 519"/>
        <xdr:cNvSpPr txBox="1"/>
      </xdr:nvSpPr>
      <xdr:spPr>
        <a:xfrm>
          <a:off x="11259820" y="52552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21" name="直線コネクタ 520"/>
        <xdr:cNvCxnSpPr/>
      </xdr:nvCxnSpPr>
      <xdr:spPr>
        <a:xfrm>
          <a:off x="11826875" y="511175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168910</xdr:rowOff>
    </xdr:from>
    <xdr:ext cx="584835" cy="248920"/>
    <xdr:sp macro="" textlink="">
      <xdr:nvSpPr>
        <xdr:cNvPr id="522" name="テキスト ボックス 521"/>
        <xdr:cNvSpPr txBox="1"/>
      </xdr:nvSpPr>
      <xdr:spPr>
        <a:xfrm>
          <a:off x="11259820" y="496951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3" name="直線コネクタ 522"/>
        <xdr:cNvCxnSpPr/>
      </xdr:nvCxnSpPr>
      <xdr:spPr>
        <a:xfrm>
          <a:off x="11826875" y="482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835" cy="248920"/>
    <xdr:sp macro="" textlink="">
      <xdr:nvSpPr>
        <xdr:cNvPr id="524" name="テキスト ボックス 523"/>
        <xdr:cNvSpPr txBox="1"/>
      </xdr:nvSpPr>
      <xdr:spPr>
        <a:xfrm>
          <a:off x="1125982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5" name="消防費グラフ枠"/>
        <xdr:cNvSpPr/>
      </xdr:nvSpPr>
      <xdr:spPr>
        <a:xfrm>
          <a:off x="11826875" y="4826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157480</xdr:rowOff>
    </xdr:from>
    <xdr:to xmlns:xdr="http://schemas.openxmlformats.org/drawingml/2006/spreadsheetDrawing">
      <xdr:col>85</xdr:col>
      <xdr:colOff>126365</xdr:colOff>
      <xdr:row>38</xdr:row>
      <xdr:rowOff>121920</xdr:rowOff>
    </xdr:to>
    <xdr:cxnSp macro="">
      <xdr:nvCxnSpPr>
        <xdr:cNvPr id="526" name="直線コネクタ 525"/>
        <xdr:cNvCxnSpPr/>
      </xdr:nvCxnSpPr>
      <xdr:spPr>
        <a:xfrm flipV="1">
          <a:off x="15507970" y="530098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125730</xdr:rowOff>
    </xdr:from>
    <xdr:ext cx="529590" cy="259080"/>
    <xdr:sp macro="" textlink="">
      <xdr:nvSpPr>
        <xdr:cNvPr id="527" name="消防費最小値テキスト"/>
        <xdr:cNvSpPr txBox="1"/>
      </xdr:nvSpPr>
      <xdr:spPr>
        <a:xfrm>
          <a:off x="15560675" y="66408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121920</xdr:rowOff>
    </xdr:from>
    <xdr:to xmlns:xdr="http://schemas.openxmlformats.org/drawingml/2006/spreadsheetDrawing">
      <xdr:col>86</xdr:col>
      <xdr:colOff>25400</xdr:colOff>
      <xdr:row>38</xdr:row>
      <xdr:rowOff>121920</xdr:rowOff>
    </xdr:to>
    <xdr:cxnSp macro="">
      <xdr:nvCxnSpPr>
        <xdr:cNvPr id="528" name="直線コネクタ 527"/>
        <xdr:cNvCxnSpPr/>
      </xdr:nvCxnSpPr>
      <xdr:spPr>
        <a:xfrm>
          <a:off x="15420975" y="663702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104140</xdr:rowOff>
    </xdr:from>
    <xdr:ext cx="593725" cy="259080"/>
    <xdr:sp macro="" textlink="">
      <xdr:nvSpPr>
        <xdr:cNvPr id="529" name="消防費最大値テキスト"/>
        <xdr:cNvSpPr txBox="1"/>
      </xdr:nvSpPr>
      <xdr:spPr>
        <a:xfrm>
          <a:off x="15560675" y="50761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157480</xdr:rowOff>
    </xdr:from>
    <xdr:to xmlns:xdr="http://schemas.openxmlformats.org/drawingml/2006/spreadsheetDrawing">
      <xdr:col>86</xdr:col>
      <xdr:colOff>25400</xdr:colOff>
      <xdr:row>30</xdr:row>
      <xdr:rowOff>157480</xdr:rowOff>
    </xdr:to>
    <xdr:cxnSp macro="">
      <xdr:nvCxnSpPr>
        <xdr:cNvPr id="530" name="直線コネクタ 529"/>
        <xdr:cNvCxnSpPr/>
      </xdr:nvCxnSpPr>
      <xdr:spPr>
        <a:xfrm>
          <a:off x="15420975" y="530098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118110</xdr:rowOff>
    </xdr:from>
    <xdr:to xmlns:xdr="http://schemas.openxmlformats.org/drawingml/2006/spreadsheetDrawing">
      <xdr:col>85</xdr:col>
      <xdr:colOff>127000</xdr:colOff>
      <xdr:row>37</xdr:row>
      <xdr:rowOff>166370</xdr:rowOff>
    </xdr:to>
    <xdr:cxnSp macro="">
      <xdr:nvCxnSpPr>
        <xdr:cNvPr id="531" name="直線コネクタ 530"/>
        <xdr:cNvCxnSpPr/>
      </xdr:nvCxnSpPr>
      <xdr:spPr>
        <a:xfrm flipV="1">
          <a:off x="14709775" y="6461760"/>
          <a:ext cx="8001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78105</xdr:rowOff>
    </xdr:from>
    <xdr:ext cx="529590" cy="248285"/>
    <xdr:sp macro="" textlink="">
      <xdr:nvSpPr>
        <xdr:cNvPr id="532" name="消防費平均値テキスト"/>
        <xdr:cNvSpPr txBox="1"/>
      </xdr:nvSpPr>
      <xdr:spPr>
        <a:xfrm>
          <a:off x="15560675" y="6250305"/>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55245</xdr:rowOff>
    </xdr:from>
    <xdr:to xmlns:xdr="http://schemas.openxmlformats.org/drawingml/2006/spreadsheetDrawing">
      <xdr:col>85</xdr:col>
      <xdr:colOff>177800</xdr:colOff>
      <xdr:row>37</xdr:row>
      <xdr:rowOff>156845</xdr:rowOff>
    </xdr:to>
    <xdr:sp macro="" textlink="">
      <xdr:nvSpPr>
        <xdr:cNvPr id="533" name="フローチャート: 判断 532"/>
        <xdr:cNvSpPr/>
      </xdr:nvSpPr>
      <xdr:spPr>
        <a:xfrm>
          <a:off x="15459075"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154940</xdr:rowOff>
    </xdr:from>
    <xdr:to xmlns:xdr="http://schemas.openxmlformats.org/drawingml/2006/spreadsheetDrawing">
      <xdr:col>81</xdr:col>
      <xdr:colOff>50800</xdr:colOff>
      <xdr:row>37</xdr:row>
      <xdr:rowOff>166370</xdr:rowOff>
    </xdr:to>
    <xdr:cxnSp macro="">
      <xdr:nvCxnSpPr>
        <xdr:cNvPr id="534" name="直線コネクタ 533"/>
        <xdr:cNvCxnSpPr/>
      </xdr:nvCxnSpPr>
      <xdr:spPr>
        <a:xfrm>
          <a:off x="13868400" y="6498590"/>
          <a:ext cx="8413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117475</xdr:rowOff>
    </xdr:from>
    <xdr:to xmlns:xdr="http://schemas.openxmlformats.org/drawingml/2006/spreadsheetDrawing">
      <xdr:col>81</xdr:col>
      <xdr:colOff>101600</xdr:colOff>
      <xdr:row>38</xdr:row>
      <xdr:rowOff>47625</xdr:rowOff>
    </xdr:to>
    <xdr:sp macro="" textlink="">
      <xdr:nvSpPr>
        <xdr:cNvPr id="535" name="フローチャート: 判断 534"/>
        <xdr:cNvSpPr/>
      </xdr:nvSpPr>
      <xdr:spPr>
        <a:xfrm>
          <a:off x="14658975"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38735</xdr:rowOff>
    </xdr:from>
    <xdr:ext cx="523875" cy="259080"/>
    <xdr:sp macro="" textlink="">
      <xdr:nvSpPr>
        <xdr:cNvPr id="536" name="テキスト ボックス 535"/>
        <xdr:cNvSpPr txBox="1"/>
      </xdr:nvSpPr>
      <xdr:spPr>
        <a:xfrm>
          <a:off x="14461490" y="655383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143510</xdr:rowOff>
    </xdr:from>
    <xdr:to xmlns:xdr="http://schemas.openxmlformats.org/drawingml/2006/spreadsheetDrawing">
      <xdr:col>76</xdr:col>
      <xdr:colOff>114300</xdr:colOff>
      <xdr:row>37</xdr:row>
      <xdr:rowOff>154940</xdr:rowOff>
    </xdr:to>
    <xdr:cxnSp macro="">
      <xdr:nvCxnSpPr>
        <xdr:cNvPr id="537" name="直線コネクタ 536"/>
        <xdr:cNvCxnSpPr/>
      </xdr:nvCxnSpPr>
      <xdr:spPr>
        <a:xfrm>
          <a:off x="13027025" y="6487160"/>
          <a:ext cx="8413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64135</xdr:rowOff>
    </xdr:from>
    <xdr:to xmlns:xdr="http://schemas.openxmlformats.org/drawingml/2006/spreadsheetDrawing">
      <xdr:col>76</xdr:col>
      <xdr:colOff>165100</xdr:colOff>
      <xdr:row>37</xdr:row>
      <xdr:rowOff>166370</xdr:rowOff>
    </xdr:to>
    <xdr:sp macro="" textlink="">
      <xdr:nvSpPr>
        <xdr:cNvPr id="538" name="フローチャート: 判断 537"/>
        <xdr:cNvSpPr/>
      </xdr:nvSpPr>
      <xdr:spPr>
        <a:xfrm>
          <a:off x="13817600" y="6407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10795</xdr:rowOff>
    </xdr:from>
    <xdr:ext cx="521335" cy="258445"/>
    <xdr:sp macro="" textlink="">
      <xdr:nvSpPr>
        <xdr:cNvPr id="539" name="テキスト ボックス 538"/>
        <xdr:cNvSpPr txBox="1"/>
      </xdr:nvSpPr>
      <xdr:spPr>
        <a:xfrm>
          <a:off x="13610590" y="618299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132080</xdr:rowOff>
    </xdr:from>
    <xdr:to xmlns:xdr="http://schemas.openxmlformats.org/drawingml/2006/spreadsheetDrawing">
      <xdr:col>71</xdr:col>
      <xdr:colOff>177800</xdr:colOff>
      <xdr:row>37</xdr:row>
      <xdr:rowOff>143510</xdr:rowOff>
    </xdr:to>
    <xdr:cxnSp macro="">
      <xdr:nvCxnSpPr>
        <xdr:cNvPr id="540" name="直線コネクタ 539"/>
        <xdr:cNvCxnSpPr/>
      </xdr:nvCxnSpPr>
      <xdr:spPr>
        <a:xfrm>
          <a:off x="12176125" y="6475730"/>
          <a:ext cx="8509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95885</xdr:rowOff>
    </xdr:from>
    <xdr:to xmlns:xdr="http://schemas.openxmlformats.org/drawingml/2006/spreadsheetDrawing">
      <xdr:col>72</xdr:col>
      <xdr:colOff>38100</xdr:colOff>
      <xdr:row>38</xdr:row>
      <xdr:rowOff>26035</xdr:rowOff>
    </xdr:to>
    <xdr:sp macro="" textlink="">
      <xdr:nvSpPr>
        <xdr:cNvPr id="541" name="フローチャート: 判断 540"/>
        <xdr:cNvSpPr/>
      </xdr:nvSpPr>
      <xdr:spPr>
        <a:xfrm>
          <a:off x="12976225" y="643953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17780</xdr:rowOff>
    </xdr:from>
    <xdr:ext cx="523875" cy="251460"/>
    <xdr:sp macro="" textlink="">
      <xdr:nvSpPr>
        <xdr:cNvPr id="542" name="テキスト ボックス 541"/>
        <xdr:cNvSpPr txBox="1"/>
      </xdr:nvSpPr>
      <xdr:spPr>
        <a:xfrm>
          <a:off x="12769215" y="653288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10160</xdr:rowOff>
    </xdr:from>
    <xdr:to xmlns:xdr="http://schemas.openxmlformats.org/drawingml/2006/spreadsheetDrawing">
      <xdr:col>67</xdr:col>
      <xdr:colOff>101600</xdr:colOff>
      <xdr:row>38</xdr:row>
      <xdr:rowOff>111760</xdr:rowOff>
    </xdr:to>
    <xdr:sp macro="" textlink="">
      <xdr:nvSpPr>
        <xdr:cNvPr id="543" name="フローチャート: 判断 542"/>
        <xdr:cNvSpPr/>
      </xdr:nvSpPr>
      <xdr:spPr>
        <a:xfrm>
          <a:off x="12125325"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102870</xdr:rowOff>
    </xdr:from>
    <xdr:ext cx="523875" cy="259080"/>
    <xdr:sp macro="" textlink="">
      <xdr:nvSpPr>
        <xdr:cNvPr id="544" name="テキスト ボックス 543"/>
        <xdr:cNvSpPr txBox="1"/>
      </xdr:nvSpPr>
      <xdr:spPr>
        <a:xfrm>
          <a:off x="11927840" y="66179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59460" cy="259080"/>
    <xdr:sp macro="" textlink="">
      <xdr:nvSpPr>
        <xdr:cNvPr id="545" name="テキスト ボックス 544"/>
        <xdr:cNvSpPr txBox="1"/>
      </xdr:nvSpPr>
      <xdr:spPr>
        <a:xfrm>
          <a:off x="153289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6920" cy="259080"/>
    <xdr:sp macro="" textlink="">
      <xdr:nvSpPr>
        <xdr:cNvPr id="546" name="テキスト ボックス 545"/>
        <xdr:cNvSpPr txBox="1"/>
      </xdr:nvSpPr>
      <xdr:spPr>
        <a:xfrm>
          <a:off x="145288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59460" cy="259080"/>
    <xdr:sp macro="" textlink="">
      <xdr:nvSpPr>
        <xdr:cNvPr id="547" name="テキスト ボックス 546"/>
        <xdr:cNvSpPr txBox="1"/>
      </xdr:nvSpPr>
      <xdr:spPr>
        <a:xfrm>
          <a:off x="1368742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56920" cy="259080"/>
    <xdr:sp macro="" textlink="">
      <xdr:nvSpPr>
        <xdr:cNvPr id="548" name="テキスト ボックス 547"/>
        <xdr:cNvSpPr txBox="1"/>
      </xdr:nvSpPr>
      <xdr:spPr>
        <a:xfrm>
          <a:off x="128460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6920" cy="259080"/>
    <xdr:sp macro="" textlink="">
      <xdr:nvSpPr>
        <xdr:cNvPr id="549" name="テキスト ボックス 548"/>
        <xdr:cNvSpPr txBox="1"/>
      </xdr:nvSpPr>
      <xdr:spPr>
        <a:xfrm>
          <a:off x="119951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67310</xdr:rowOff>
    </xdr:from>
    <xdr:to xmlns:xdr="http://schemas.openxmlformats.org/drawingml/2006/spreadsheetDrawing">
      <xdr:col>85</xdr:col>
      <xdr:colOff>177800</xdr:colOff>
      <xdr:row>37</xdr:row>
      <xdr:rowOff>168910</xdr:rowOff>
    </xdr:to>
    <xdr:sp macro="" textlink="">
      <xdr:nvSpPr>
        <xdr:cNvPr id="550" name="楕円 549"/>
        <xdr:cNvSpPr/>
      </xdr:nvSpPr>
      <xdr:spPr>
        <a:xfrm>
          <a:off x="15459075"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45720</xdr:rowOff>
    </xdr:from>
    <xdr:ext cx="529590" cy="259080"/>
    <xdr:sp macro="" textlink="">
      <xdr:nvSpPr>
        <xdr:cNvPr id="551" name="消防費該当値テキスト"/>
        <xdr:cNvSpPr txBox="1"/>
      </xdr:nvSpPr>
      <xdr:spPr>
        <a:xfrm>
          <a:off x="15560675" y="6389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115570</xdr:rowOff>
    </xdr:from>
    <xdr:to xmlns:xdr="http://schemas.openxmlformats.org/drawingml/2006/spreadsheetDrawing">
      <xdr:col>81</xdr:col>
      <xdr:colOff>101600</xdr:colOff>
      <xdr:row>38</xdr:row>
      <xdr:rowOff>45720</xdr:rowOff>
    </xdr:to>
    <xdr:sp macro="" textlink="">
      <xdr:nvSpPr>
        <xdr:cNvPr id="552" name="楕円 551"/>
        <xdr:cNvSpPr/>
      </xdr:nvSpPr>
      <xdr:spPr>
        <a:xfrm>
          <a:off x="14658975"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62230</xdr:rowOff>
    </xdr:from>
    <xdr:ext cx="523875" cy="259080"/>
    <xdr:sp macro="" textlink="">
      <xdr:nvSpPr>
        <xdr:cNvPr id="553" name="テキスト ボックス 552"/>
        <xdr:cNvSpPr txBox="1"/>
      </xdr:nvSpPr>
      <xdr:spPr>
        <a:xfrm>
          <a:off x="14461490" y="62344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104140</xdr:rowOff>
    </xdr:from>
    <xdr:to xmlns:xdr="http://schemas.openxmlformats.org/drawingml/2006/spreadsheetDrawing">
      <xdr:col>76</xdr:col>
      <xdr:colOff>165100</xdr:colOff>
      <xdr:row>38</xdr:row>
      <xdr:rowOff>34290</xdr:rowOff>
    </xdr:to>
    <xdr:sp macro="" textlink="">
      <xdr:nvSpPr>
        <xdr:cNvPr id="554" name="楕円 553"/>
        <xdr:cNvSpPr/>
      </xdr:nvSpPr>
      <xdr:spPr>
        <a:xfrm>
          <a:off x="138176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25400</xdr:rowOff>
    </xdr:from>
    <xdr:ext cx="521335" cy="259080"/>
    <xdr:sp macro="" textlink="">
      <xdr:nvSpPr>
        <xdr:cNvPr id="555" name="テキスト ボックス 554"/>
        <xdr:cNvSpPr txBox="1"/>
      </xdr:nvSpPr>
      <xdr:spPr>
        <a:xfrm>
          <a:off x="13610590" y="65405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92710</xdr:rowOff>
    </xdr:from>
    <xdr:to xmlns:xdr="http://schemas.openxmlformats.org/drawingml/2006/spreadsheetDrawing">
      <xdr:col>72</xdr:col>
      <xdr:colOff>38100</xdr:colOff>
      <xdr:row>38</xdr:row>
      <xdr:rowOff>22860</xdr:rowOff>
    </xdr:to>
    <xdr:sp macro="" textlink="">
      <xdr:nvSpPr>
        <xdr:cNvPr id="556" name="楕円 555"/>
        <xdr:cNvSpPr/>
      </xdr:nvSpPr>
      <xdr:spPr>
        <a:xfrm>
          <a:off x="12976225" y="64363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39370</xdr:rowOff>
    </xdr:from>
    <xdr:ext cx="523875" cy="259080"/>
    <xdr:sp macro="" textlink="">
      <xdr:nvSpPr>
        <xdr:cNvPr id="557" name="テキスト ボックス 556"/>
        <xdr:cNvSpPr txBox="1"/>
      </xdr:nvSpPr>
      <xdr:spPr>
        <a:xfrm>
          <a:off x="12769215" y="62115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80645</xdr:rowOff>
    </xdr:from>
    <xdr:to xmlns:xdr="http://schemas.openxmlformats.org/drawingml/2006/spreadsheetDrawing">
      <xdr:col>67</xdr:col>
      <xdr:colOff>101600</xdr:colOff>
      <xdr:row>38</xdr:row>
      <xdr:rowOff>10795</xdr:rowOff>
    </xdr:to>
    <xdr:sp macro="" textlink="">
      <xdr:nvSpPr>
        <xdr:cNvPr id="558" name="楕円 557"/>
        <xdr:cNvSpPr/>
      </xdr:nvSpPr>
      <xdr:spPr>
        <a:xfrm>
          <a:off x="12125325"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27305</xdr:rowOff>
    </xdr:from>
    <xdr:ext cx="523875" cy="259080"/>
    <xdr:sp macro="" textlink="">
      <xdr:nvSpPr>
        <xdr:cNvPr id="559" name="テキスト ボックス 558"/>
        <xdr:cNvSpPr txBox="1"/>
      </xdr:nvSpPr>
      <xdr:spPr>
        <a:xfrm>
          <a:off x="11927840" y="619950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0" name="正方形/長方形 559"/>
        <xdr:cNvSpPr/>
      </xdr:nvSpPr>
      <xdr:spPr>
        <a:xfrm>
          <a:off x="11826875"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1" name="正方形/長方形 560"/>
        <xdr:cNvSpPr/>
      </xdr:nvSpPr>
      <xdr:spPr>
        <a:xfrm>
          <a:off x="1194435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2" name="正方形/長方形 561"/>
        <xdr:cNvSpPr/>
      </xdr:nvSpPr>
      <xdr:spPr>
        <a:xfrm>
          <a:off x="1194435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3" name="正方形/長方形 562"/>
        <xdr:cNvSpPr/>
      </xdr:nvSpPr>
      <xdr:spPr>
        <a:xfrm>
          <a:off x="12912725"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4" name="正方形/長方形 563"/>
        <xdr:cNvSpPr/>
      </xdr:nvSpPr>
      <xdr:spPr>
        <a:xfrm>
          <a:off x="12912725"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5" name="正方形/長方形 564"/>
        <xdr:cNvSpPr/>
      </xdr:nvSpPr>
      <xdr:spPr>
        <a:xfrm>
          <a:off x="13998575"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6" name="正方形/長方形 565"/>
        <xdr:cNvSpPr/>
      </xdr:nvSpPr>
      <xdr:spPr>
        <a:xfrm>
          <a:off x="13998575"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正方形/長方形 566"/>
        <xdr:cNvSpPr/>
      </xdr:nvSpPr>
      <xdr:spPr>
        <a:xfrm>
          <a:off x="11826875" y="8255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090" cy="217170"/>
    <xdr:sp macro="" textlink="">
      <xdr:nvSpPr>
        <xdr:cNvPr id="568" name="テキスト ボックス 567"/>
        <xdr:cNvSpPr txBox="1"/>
      </xdr:nvSpPr>
      <xdr:spPr>
        <a:xfrm>
          <a:off x="11788775"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9" name="直線コネクタ 568"/>
        <xdr:cNvCxnSpPr/>
      </xdr:nvCxnSpPr>
      <xdr:spPr>
        <a:xfrm>
          <a:off x="11826875" y="10541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5585" cy="248920"/>
    <xdr:sp macro="" textlink="">
      <xdr:nvSpPr>
        <xdr:cNvPr id="570" name="テキスト ボックス 569"/>
        <xdr:cNvSpPr txBox="1"/>
      </xdr:nvSpPr>
      <xdr:spPr>
        <a:xfrm>
          <a:off x="11587480" y="10398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71" name="直線コネクタ 570"/>
        <xdr:cNvCxnSpPr/>
      </xdr:nvCxnSpPr>
      <xdr:spPr>
        <a:xfrm>
          <a:off x="11826875" y="1016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26415" cy="259080"/>
    <xdr:sp macro="" textlink="">
      <xdr:nvSpPr>
        <xdr:cNvPr id="572" name="テキスト ボックス 571"/>
        <xdr:cNvSpPr txBox="1"/>
      </xdr:nvSpPr>
      <xdr:spPr>
        <a:xfrm>
          <a:off x="11323955" y="10017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73" name="直線コネクタ 572"/>
        <xdr:cNvCxnSpPr/>
      </xdr:nvCxnSpPr>
      <xdr:spPr>
        <a:xfrm>
          <a:off x="11826875" y="977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26415" cy="259080"/>
    <xdr:sp macro="" textlink="">
      <xdr:nvSpPr>
        <xdr:cNvPr id="574" name="テキスト ボックス 573"/>
        <xdr:cNvSpPr txBox="1"/>
      </xdr:nvSpPr>
      <xdr:spPr>
        <a:xfrm>
          <a:off x="11323955" y="9636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5" name="直線コネクタ 574"/>
        <xdr:cNvCxnSpPr/>
      </xdr:nvCxnSpPr>
      <xdr:spPr>
        <a:xfrm>
          <a:off x="11826875" y="939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26415" cy="248920"/>
    <xdr:sp macro="" textlink="">
      <xdr:nvSpPr>
        <xdr:cNvPr id="576" name="テキスト ボックス 575"/>
        <xdr:cNvSpPr txBox="1"/>
      </xdr:nvSpPr>
      <xdr:spPr>
        <a:xfrm>
          <a:off x="11323955" y="9255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7" name="直線コネクタ 576"/>
        <xdr:cNvCxnSpPr/>
      </xdr:nvCxnSpPr>
      <xdr:spPr>
        <a:xfrm>
          <a:off x="11826875" y="901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26415" cy="259080"/>
    <xdr:sp macro="" textlink="">
      <xdr:nvSpPr>
        <xdr:cNvPr id="578" name="テキスト ボックス 577"/>
        <xdr:cNvSpPr txBox="1"/>
      </xdr:nvSpPr>
      <xdr:spPr>
        <a:xfrm>
          <a:off x="11323955" y="8874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9" name="直線コネクタ 578"/>
        <xdr:cNvCxnSpPr/>
      </xdr:nvCxnSpPr>
      <xdr:spPr>
        <a:xfrm>
          <a:off x="11826875" y="863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4835" cy="259080"/>
    <xdr:sp macro="" textlink="">
      <xdr:nvSpPr>
        <xdr:cNvPr id="580" name="テキスト ボックス 579"/>
        <xdr:cNvSpPr txBox="1"/>
      </xdr:nvSpPr>
      <xdr:spPr>
        <a:xfrm>
          <a:off x="11259820" y="8493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1" name="直線コネクタ 580"/>
        <xdr:cNvCxnSpPr/>
      </xdr:nvCxnSpPr>
      <xdr:spPr>
        <a:xfrm>
          <a:off x="11826875" y="825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4835" cy="248920"/>
    <xdr:sp macro="" textlink="">
      <xdr:nvSpPr>
        <xdr:cNvPr id="582" name="テキスト ボックス 581"/>
        <xdr:cNvSpPr txBox="1"/>
      </xdr:nvSpPr>
      <xdr:spPr>
        <a:xfrm>
          <a:off x="1125982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3" name="教育費グラフ枠"/>
        <xdr:cNvSpPr/>
      </xdr:nvSpPr>
      <xdr:spPr>
        <a:xfrm>
          <a:off x="11826875" y="8255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151130</xdr:rowOff>
    </xdr:from>
    <xdr:to xmlns:xdr="http://schemas.openxmlformats.org/drawingml/2006/spreadsheetDrawing">
      <xdr:col>85</xdr:col>
      <xdr:colOff>126365</xdr:colOff>
      <xdr:row>58</xdr:row>
      <xdr:rowOff>36195</xdr:rowOff>
    </xdr:to>
    <xdr:cxnSp macro="">
      <xdr:nvCxnSpPr>
        <xdr:cNvPr id="584" name="直線コネクタ 583"/>
        <xdr:cNvCxnSpPr/>
      </xdr:nvCxnSpPr>
      <xdr:spPr>
        <a:xfrm flipV="1">
          <a:off x="15507970" y="8552180"/>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40640</xdr:rowOff>
    </xdr:from>
    <xdr:ext cx="529590" cy="251460"/>
    <xdr:sp macro="" textlink="">
      <xdr:nvSpPr>
        <xdr:cNvPr id="585" name="教育費最小値テキスト"/>
        <xdr:cNvSpPr txBox="1"/>
      </xdr:nvSpPr>
      <xdr:spPr>
        <a:xfrm>
          <a:off x="15560675" y="998474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36195</xdr:rowOff>
    </xdr:from>
    <xdr:to xmlns:xdr="http://schemas.openxmlformats.org/drawingml/2006/spreadsheetDrawing">
      <xdr:col>86</xdr:col>
      <xdr:colOff>25400</xdr:colOff>
      <xdr:row>58</xdr:row>
      <xdr:rowOff>36195</xdr:rowOff>
    </xdr:to>
    <xdr:cxnSp macro="">
      <xdr:nvCxnSpPr>
        <xdr:cNvPr id="586" name="直線コネクタ 585"/>
        <xdr:cNvCxnSpPr/>
      </xdr:nvCxnSpPr>
      <xdr:spPr>
        <a:xfrm>
          <a:off x="15420975" y="998029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97790</xdr:rowOff>
    </xdr:from>
    <xdr:ext cx="593725" cy="251460"/>
    <xdr:sp macro="" textlink="">
      <xdr:nvSpPr>
        <xdr:cNvPr id="587" name="教育費最大値テキスト"/>
        <xdr:cNvSpPr txBox="1"/>
      </xdr:nvSpPr>
      <xdr:spPr>
        <a:xfrm>
          <a:off x="15560675" y="8327390"/>
          <a:ext cx="5937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151130</xdr:rowOff>
    </xdr:from>
    <xdr:to xmlns:xdr="http://schemas.openxmlformats.org/drawingml/2006/spreadsheetDrawing">
      <xdr:col>86</xdr:col>
      <xdr:colOff>25400</xdr:colOff>
      <xdr:row>49</xdr:row>
      <xdr:rowOff>151130</xdr:rowOff>
    </xdr:to>
    <xdr:cxnSp macro="">
      <xdr:nvCxnSpPr>
        <xdr:cNvPr id="588" name="直線コネクタ 587"/>
        <xdr:cNvCxnSpPr/>
      </xdr:nvCxnSpPr>
      <xdr:spPr>
        <a:xfrm>
          <a:off x="15420975" y="855218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32385</xdr:rowOff>
    </xdr:from>
    <xdr:to xmlns:xdr="http://schemas.openxmlformats.org/drawingml/2006/spreadsheetDrawing">
      <xdr:col>85</xdr:col>
      <xdr:colOff>127000</xdr:colOff>
      <xdr:row>56</xdr:row>
      <xdr:rowOff>66040</xdr:rowOff>
    </xdr:to>
    <xdr:cxnSp macro="">
      <xdr:nvCxnSpPr>
        <xdr:cNvPr id="589" name="直線コネクタ 588"/>
        <xdr:cNvCxnSpPr/>
      </xdr:nvCxnSpPr>
      <xdr:spPr>
        <a:xfrm flipV="1">
          <a:off x="14709775" y="9462135"/>
          <a:ext cx="8001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132080</xdr:rowOff>
    </xdr:from>
    <xdr:ext cx="529590" cy="251460"/>
    <xdr:sp macro="" textlink="">
      <xdr:nvSpPr>
        <xdr:cNvPr id="590" name="教育費平均値テキスト"/>
        <xdr:cNvSpPr txBox="1"/>
      </xdr:nvSpPr>
      <xdr:spPr>
        <a:xfrm>
          <a:off x="15560675" y="9218930"/>
          <a:ext cx="5295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109220</xdr:rowOff>
    </xdr:from>
    <xdr:to xmlns:xdr="http://schemas.openxmlformats.org/drawingml/2006/spreadsheetDrawing">
      <xdr:col>85</xdr:col>
      <xdr:colOff>177800</xdr:colOff>
      <xdr:row>55</xdr:row>
      <xdr:rowOff>38735</xdr:rowOff>
    </xdr:to>
    <xdr:sp macro="" textlink="">
      <xdr:nvSpPr>
        <xdr:cNvPr id="591" name="フローチャート: 判断 590"/>
        <xdr:cNvSpPr/>
      </xdr:nvSpPr>
      <xdr:spPr>
        <a:xfrm>
          <a:off x="15459075"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53</xdr:row>
      <xdr:rowOff>58420</xdr:rowOff>
    </xdr:from>
    <xdr:to xmlns:xdr="http://schemas.openxmlformats.org/drawingml/2006/spreadsheetDrawing">
      <xdr:col>81</xdr:col>
      <xdr:colOff>50800</xdr:colOff>
      <xdr:row>56</xdr:row>
      <xdr:rowOff>66040</xdr:rowOff>
    </xdr:to>
    <xdr:cxnSp macro="">
      <xdr:nvCxnSpPr>
        <xdr:cNvPr id="592" name="直線コネクタ 591"/>
        <xdr:cNvCxnSpPr/>
      </xdr:nvCxnSpPr>
      <xdr:spPr>
        <a:xfrm>
          <a:off x="13868400" y="9145270"/>
          <a:ext cx="841375" cy="521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146685</xdr:rowOff>
    </xdr:from>
    <xdr:to xmlns:xdr="http://schemas.openxmlformats.org/drawingml/2006/spreadsheetDrawing">
      <xdr:col>81</xdr:col>
      <xdr:colOff>101600</xdr:colOff>
      <xdr:row>55</xdr:row>
      <xdr:rowOff>76835</xdr:rowOff>
    </xdr:to>
    <xdr:sp macro="" textlink="">
      <xdr:nvSpPr>
        <xdr:cNvPr id="593" name="フローチャート: 判断 592"/>
        <xdr:cNvSpPr/>
      </xdr:nvSpPr>
      <xdr:spPr>
        <a:xfrm>
          <a:off x="14658975" y="940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93345</xdr:rowOff>
    </xdr:from>
    <xdr:ext cx="523875" cy="259080"/>
    <xdr:sp macro="" textlink="">
      <xdr:nvSpPr>
        <xdr:cNvPr id="594" name="テキスト ボックス 593"/>
        <xdr:cNvSpPr txBox="1"/>
      </xdr:nvSpPr>
      <xdr:spPr>
        <a:xfrm>
          <a:off x="14461490" y="918019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53</xdr:row>
      <xdr:rowOff>58420</xdr:rowOff>
    </xdr:from>
    <xdr:to xmlns:xdr="http://schemas.openxmlformats.org/drawingml/2006/spreadsheetDrawing">
      <xdr:col>76</xdr:col>
      <xdr:colOff>114300</xdr:colOff>
      <xdr:row>56</xdr:row>
      <xdr:rowOff>20955</xdr:rowOff>
    </xdr:to>
    <xdr:cxnSp macro="">
      <xdr:nvCxnSpPr>
        <xdr:cNvPr id="595" name="直線コネクタ 594"/>
        <xdr:cNvCxnSpPr/>
      </xdr:nvCxnSpPr>
      <xdr:spPr>
        <a:xfrm flipV="1">
          <a:off x="13027025" y="9145270"/>
          <a:ext cx="841375" cy="476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122555</xdr:rowOff>
    </xdr:from>
    <xdr:to xmlns:xdr="http://schemas.openxmlformats.org/drawingml/2006/spreadsheetDrawing">
      <xdr:col>76</xdr:col>
      <xdr:colOff>165100</xdr:colOff>
      <xdr:row>55</xdr:row>
      <xdr:rowOff>52705</xdr:rowOff>
    </xdr:to>
    <xdr:sp macro="" textlink="">
      <xdr:nvSpPr>
        <xdr:cNvPr id="596" name="フローチャート: 判断 595"/>
        <xdr:cNvSpPr/>
      </xdr:nvSpPr>
      <xdr:spPr>
        <a:xfrm>
          <a:off x="13817600" y="938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43815</xdr:rowOff>
    </xdr:from>
    <xdr:ext cx="521335" cy="248285"/>
    <xdr:sp macro="" textlink="">
      <xdr:nvSpPr>
        <xdr:cNvPr id="597" name="テキスト ボックス 596"/>
        <xdr:cNvSpPr txBox="1"/>
      </xdr:nvSpPr>
      <xdr:spPr>
        <a:xfrm>
          <a:off x="13610590" y="947356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20955</xdr:rowOff>
    </xdr:from>
    <xdr:to xmlns:xdr="http://schemas.openxmlformats.org/drawingml/2006/spreadsheetDrawing">
      <xdr:col>71</xdr:col>
      <xdr:colOff>177800</xdr:colOff>
      <xdr:row>56</xdr:row>
      <xdr:rowOff>167005</xdr:rowOff>
    </xdr:to>
    <xdr:cxnSp macro="">
      <xdr:nvCxnSpPr>
        <xdr:cNvPr id="598" name="直線コネクタ 597"/>
        <xdr:cNvCxnSpPr/>
      </xdr:nvCxnSpPr>
      <xdr:spPr>
        <a:xfrm flipV="1">
          <a:off x="12176125" y="9622155"/>
          <a:ext cx="8509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20955</xdr:rowOff>
    </xdr:to>
    <xdr:sp macro="" textlink="">
      <xdr:nvSpPr>
        <xdr:cNvPr id="599" name="フローチャート: 判断 598"/>
        <xdr:cNvSpPr/>
      </xdr:nvSpPr>
      <xdr:spPr>
        <a:xfrm>
          <a:off x="12976225" y="93491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37465</xdr:rowOff>
    </xdr:from>
    <xdr:ext cx="523875" cy="259080"/>
    <xdr:sp macro="" textlink="">
      <xdr:nvSpPr>
        <xdr:cNvPr id="600" name="テキスト ボックス 599"/>
        <xdr:cNvSpPr txBox="1"/>
      </xdr:nvSpPr>
      <xdr:spPr>
        <a:xfrm>
          <a:off x="12769215" y="91243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171450</xdr:rowOff>
    </xdr:from>
    <xdr:to xmlns:xdr="http://schemas.openxmlformats.org/drawingml/2006/spreadsheetDrawing">
      <xdr:col>67</xdr:col>
      <xdr:colOff>101600</xdr:colOff>
      <xdr:row>56</xdr:row>
      <xdr:rowOff>101600</xdr:rowOff>
    </xdr:to>
    <xdr:sp macro="" textlink="">
      <xdr:nvSpPr>
        <xdr:cNvPr id="601" name="フローチャート: 判断 600"/>
        <xdr:cNvSpPr/>
      </xdr:nvSpPr>
      <xdr:spPr>
        <a:xfrm>
          <a:off x="12125325"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118110</xdr:rowOff>
    </xdr:from>
    <xdr:ext cx="523875" cy="259080"/>
    <xdr:sp macro="" textlink="">
      <xdr:nvSpPr>
        <xdr:cNvPr id="602" name="テキスト ボックス 601"/>
        <xdr:cNvSpPr txBox="1"/>
      </xdr:nvSpPr>
      <xdr:spPr>
        <a:xfrm>
          <a:off x="11927840" y="93764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59460" cy="259080"/>
    <xdr:sp macro="" textlink="">
      <xdr:nvSpPr>
        <xdr:cNvPr id="603" name="テキスト ボックス 602"/>
        <xdr:cNvSpPr txBox="1"/>
      </xdr:nvSpPr>
      <xdr:spPr>
        <a:xfrm>
          <a:off x="153289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6920" cy="259080"/>
    <xdr:sp macro="" textlink="">
      <xdr:nvSpPr>
        <xdr:cNvPr id="604" name="テキスト ボックス 603"/>
        <xdr:cNvSpPr txBox="1"/>
      </xdr:nvSpPr>
      <xdr:spPr>
        <a:xfrm>
          <a:off x="145288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59460" cy="259080"/>
    <xdr:sp macro="" textlink="">
      <xdr:nvSpPr>
        <xdr:cNvPr id="605" name="テキスト ボックス 604"/>
        <xdr:cNvSpPr txBox="1"/>
      </xdr:nvSpPr>
      <xdr:spPr>
        <a:xfrm>
          <a:off x="1368742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56920" cy="259080"/>
    <xdr:sp macro="" textlink="">
      <xdr:nvSpPr>
        <xdr:cNvPr id="606" name="テキスト ボックス 605"/>
        <xdr:cNvSpPr txBox="1"/>
      </xdr:nvSpPr>
      <xdr:spPr>
        <a:xfrm>
          <a:off x="128460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6920" cy="259080"/>
    <xdr:sp macro="" textlink="">
      <xdr:nvSpPr>
        <xdr:cNvPr id="607" name="テキスト ボックス 606"/>
        <xdr:cNvSpPr txBox="1"/>
      </xdr:nvSpPr>
      <xdr:spPr>
        <a:xfrm>
          <a:off x="119951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153035</xdr:rowOff>
    </xdr:from>
    <xdr:to xmlns:xdr="http://schemas.openxmlformats.org/drawingml/2006/spreadsheetDrawing">
      <xdr:col>85</xdr:col>
      <xdr:colOff>177800</xdr:colOff>
      <xdr:row>55</xdr:row>
      <xdr:rowOff>83185</xdr:rowOff>
    </xdr:to>
    <xdr:sp macro="" textlink="">
      <xdr:nvSpPr>
        <xdr:cNvPr id="608" name="楕円 607"/>
        <xdr:cNvSpPr/>
      </xdr:nvSpPr>
      <xdr:spPr>
        <a:xfrm>
          <a:off x="15459075" y="94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132080</xdr:rowOff>
    </xdr:from>
    <xdr:ext cx="529590" cy="251460"/>
    <xdr:sp macro="" textlink="">
      <xdr:nvSpPr>
        <xdr:cNvPr id="609" name="教育費該当値テキスト"/>
        <xdr:cNvSpPr txBox="1"/>
      </xdr:nvSpPr>
      <xdr:spPr>
        <a:xfrm>
          <a:off x="15560675" y="939038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15240</xdr:rowOff>
    </xdr:from>
    <xdr:to xmlns:xdr="http://schemas.openxmlformats.org/drawingml/2006/spreadsheetDrawing">
      <xdr:col>81</xdr:col>
      <xdr:colOff>101600</xdr:colOff>
      <xdr:row>56</xdr:row>
      <xdr:rowOff>116840</xdr:rowOff>
    </xdr:to>
    <xdr:sp macro="" textlink="">
      <xdr:nvSpPr>
        <xdr:cNvPr id="610" name="楕円 609"/>
        <xdr:cNvSpPr/>
      </xdr:nvSpPr>
      <xdr:spPr>
        <a:xfrm>
          <a:off x="14658975"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107950</xdr:rowOff>
    </xdr:from>
    <xdr:ext cx="523875" cy="259080"/>
    <xdr:sp macro="" textlink="">
      <xdr:nvSpPr>
        <xdr:cNvPr id="611" name="テキスト ボックス 610"/>
        <xdr:cNvSpPr txBox="1"/>
      </xdr:nvSpPr>
      <xdr:spPr>
        <a:xfrm>
          <a:off x="14461490" y="97091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7620</xdr:rowOff>
    </xdr:from>
    <xdr:to xmlns:xdr="http://schemas.openxmlformats.org/drawingml/2006/spreadsheetDrawing">
      <xdr:col>76</xdr:col>
      <xdr:colOff>165100</xdr:colOff>
      <xdr:row>53</xdr:row>
      <xdr:rowOff>109220</xdr:rowOff>
    </xdr:to>
    <xdr:sp macro="" textlink="">
      <xdr:nvSpPr>
        <xdr:cNvPr id="612" name="楕円 611"/>
        <xdr:cNvSpPr/>
      </xdr:nvSpPr>
      <xdr:spPr>
        <a:xfrm>
          <a:off x="13817600" y="90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51</xdr:row>
      <xdr:rowOff>125730</xdr:rowOff>
    </xdr:from>
    <xdr:ext cx="521335" cy="259080"/>
    <xdr:sp macro="" textlink="">
      <xdr:nvSpPr>
        <xdr:cNvPr id="613" name="テキスト ボックス 612"/>
        <xdr:cNvSpPr txBox="1"/>
      </xdr:nvSpPr>
      <xdr:spPr>
        <a:xfrm>
          <a:off x="13610590" y="88696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141605</xdr:rowOff>
    </xdr:from>
    <xdr:to xmlns:xdr="http://schemas.openxmlformats.org/drawingml/2006/spreadsheetDrawing">
      <xdr:col>72</xdr:col>
      <xdr:colOff>38100</xdr:colOff>
      <xdr:row>56</xdr:row>
      <xdr:rowOff>71755</xdr:rowOff>
    </xdr:to>
    <xdr:sp macro="" textlink="">
      <xdr:nvSpPr>
        <xdr:cNvPr id="614" name="楕円 613"/>
        <xdr:cNvSpPr/>
      </xdr:nvSpPr>
      <xdr:spPr>
        <a:xfrm>
          <a:off x="12976225" y="95713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63500</xdr:rowOff>
    </xdr:from>
    <xdr:ext cx="523875" cy="251460"/>
    <xdr:sp macro="" textlink="">
      <xdr:nvSpPr>
        <xdr:cNvPr id="615" name="テキスト ボックス 614"/>
        <xdr:cNvSpPr txBox="1"/>
      </xdr:nvSpPr>
      <xdr:spPr>
        <a:xfrm>
          <a:off x="12769215" y="96647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116205</xdr:rowOff>
    </xdr:from>
    <xdr:to xmlns:xdr="http://schemas.openxmlformats.org/drawingml/2006/spreadsheetDrawing">
      <xdr:col>67</xdr:col>
      <xdr:colOff>101600</xdr:colOff>
      <xdr:row>57</xdr:row>
      <xdr:rowOff>46355</xdr:rowOff>
    </xdr:to>
    <xdr:sp macro="" textlink="">
      <xdr:nvSpPr>
        <xdr:cNvPr id="616" name="楕円 615"/>
        <xdr:cNvSpPr/>
      </xdr:nvSpPr>
      <xdr:spPr>
        <a:xfrm>
          <a:off x="12125325"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37465</xdr:rowOff>
    </xdr:from>
    <xdr:ext cx="523875" cy="259080"/>
    <xdr:sp macro="" textlink="">
      <xdr:nvSpPr>
        <xdr:cNvPr id="617" name="テキスト ボックス 616"/>
        <xdr:cNvSpPr txBox="1"/>
      </xdr:nvSpPr>
      <xdr:spPr>
        <a:xfrm>
          <a:off x="11927840" y="98101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8" name="正方形/長方形 617"/>
        <xdr:cNvSpPr/>
      </xdr:nvSpPr>
      <xdr:spPr>
        <a:xfrm>
          <a:off x="11826875"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9" name="正方形/長方形 618"/>
        <xdr:cNvSpPr/>
      </xdr:nvSpPr>
      <xdr:spPr>
        <a:xfrm>
          <a:off x="11944350"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20" name="正方形/長方形 619"/>
        <xdr:cNvSpPr/>
      </xdr:nvSpPr>
      <xdr:spPr>
        <a:xfrm>
          <a:off x="11944350"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21" name="正方形/長方形 620"/>
        <xdr:cNvSpPr/>
      </xdr:nvSpPr>
      <xdr:spPr>
        <a:xfrm>
          <a:off x="12912725"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2" name="正方形/長方形 621"/>
        <xdr:cNvSpPr/>
      </xdr:nvSpPr>
      <xdr:spPr>
        <a:xfrm>
          <a:off x="12912725"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3" name="正方形/長方形 622"/>
        <xdr:cNvSpPr/>
      </xdr:nvSpPr>
      <xdr:spPr>
        <a:xfrm>
          <a:off x="13998575" y="11201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4" name="正方形/長方形 623"/>
        <xdr:cNvSpPr/>
      </xdr:nvSpPr>
      <xdr:spPr>
        <a:xfrm>
          <a:off x="13998575" y="11404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正方形/長方形 624"/>
        <xdr:cNvSpPr/>
      </xdr:nvSpPr>
      <xdr:spPr>
        <a:xfrm>
          <a:off x="11826875" y="11684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090" cy="217170"/>
    <xdr:sp macro="" textlink="">
      <xdr:nvSpPr>
        <xdr:cNvPr id="626" name="テキスト ボックス 625"/>
        <xdr:cNvSpPr txBox="1"/>
      </xdr:nvSpPr>
      <xdr:spPr>
        <a:xfrm>
          <a:off x="11788775"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7" name="直線コネクタ 626"/>
        <xdr:cNvCxnSpPr/>
      </xdr:nvCxnSpPr>
      <xdr:spPr>
        <a:xfrm>
          <a:off x="11826875" y="13970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8" name="直線コネクタ 627"/>
        <xdr:cNvCxnSpPr/>
      </xdr:nvCxnSpPr>
      <xdr:spPr>
        <a:xfrm>
          <a:off x="11826875" y="1358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5585" cy="259080"/>
    <xdr:sp macro="" textlink="">
      <xdr:nvSpPr>
        <xdr:cNvPr id="629" name="テキスト ボックス 628"/>
        <xdr:cNvSpPr txBox="1"/>
      </xdr:nvSpPr>
      <xdr:spPr>
        <a:xfrm>
          <a:off x="115874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30" name="直線コネクタ 629"/>
        <xdr:cNvCxnSpPr/>
      </xdr:nvCxnSpPr>
      <xdr:spPr>
        <a:xfrm>
          <a:off x="11826875" y="1320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26415" cy="259080"/>
    <xdr:sp macro="" textlink="">
      <xdr:nvSpPr>
        <xdr:cNvPr id="631" name="テキスト ボックス 630"/>
        <xdr:cNvSpPr txBox="1"/>
      </xdr:nvSpPr>
      <xdr:spPr>
        <a:xfrm>
          <a:off x="11323955" y="1306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32" name="直線コネクタ 631"/>
        <xdr:cNvCxnSpPr/>
      </xdr:nvCxnSpPr>
      <xdr:spPr>
        <a:xfrm>
          <a:off x="11826875" y="1282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26415" cy="248920"/>
    <xdr:sp macro="" textlink="">
      <xdr:nvSpPr>
        <xdr:cNvPr id="633" name="テキスト ボックス 632"/>
        <xdr:cNvSpPr txBox="1"/>
      </xdr:nvSpPr>
      <xdr:spPr>
        <a:xfrm>
          <a:off x="11323955" y="12684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4" name="直線コネクタ 633"/>
        <xdr:cNvCxnSpPr/>
      </xdr:nvCxnSpPr>
      <xdr:spPr>
        <a:xfrm>
          <a:off x="11826875" y="1244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26415" cy="259080"/>
    <xdr:sp macro="" textlink="">
      <xdr:nvSpPr>
        <xdr:cNvPr id="635" name="テキスト ボックス 634"/>
        <xdr:cNvSpPr txBox="1"/>
      </xdr:nvSpPr>
      <xdr:spPr>
        <a:xfrm>
          <a:off x="11323955" y="12303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6" name="直線コネクタ 635"/>
        <xdr:cNvCxnSpPr/>
      </xdr:nvCxnSpPr>
      <xdr:spPr>
        <a:xfrm>
          <a:off x="11826875" y="1206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26415" cy="259080"/>
    <xdr:sp macro="" textlink="">
      <xdr:nvSpPr>
        <xdr:cNvPr id="637" name="テキスト ボックス 636"/>
        <xdr:cNvSpPr txBox="1"/>
      </xdr:nvSpPr>
      <xdr:spPr>
        <a:xfrm>
          <a:off x="11323955" y="11922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8" name="直線コネクタ 637"/>
        <xdr:cNvCxnSpPr/>
      </xdr:nvCxnSpPr>
      <xdr:spPr>
        <a:xfrm>
          <a:off x="11826875" y="1168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835" cy="248920"/>
    <xdr:sp macro="" textlink="">
      <xdr:nvSpPr>
        <xdr:cNvPr id="639" name="テキスト ボックス 638"/>
        <xdr:cNvSpPr txBox="1"/>
      </xdr:nvSpPr>
      <xdr:spPr>
        <a:xfrm>
          <a:off x="1125982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40" name="災害復旧費グラフ枠"/>
        <xdr:cNvSpPr/>
      </xdr:nvSpPr>
      <xdr:spPr>
        <a:xfrm>
          <a:off x="11826875" y="11684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122555</xdr:rowOff>
    </xdr:from>
    <xdr:to xmlns:xdr="http://schemas.openxmlformats.org/drawingml/2006/spreadsheetDrawing">
      <xdr:col>85</xdr:col>
      <xdr:colOff>126365</xdr:colOff>
      <xdr:row>79</xdr:row>
      <xdr:rowOff>44450</xdr:rowOff>
    </xdr:to>
    <xdr:cxnSp macro="">
      <xdr:nvCxnSpPr>
        <xdr:cNvPr id="641" name="直線コネクタ 640"/>
        <xdr:cNvCxnSpPr/>
      </xdr:nvCxnSpPr>
      <xdr:spPr>
        <a:xfrm flipV="1">
          <a:off x="15507970" y="122955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4475" cy="259080"/>
    <xdr:sp macro="" textlink="">
      <xdr:nvSpPr>
        <xdr:cNvPr id="642" name="災害復旧費最小値テキスト"/>
        <xdr:cNvSpPr txBox="1"/>
      </xdr:nvSpPr>
      <xdr:spPr>
        <a:xfrm>
          <a:off x="15560675" y="13592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3" name="直線コネクタ 642"/>
        <xdr:cNvCxnSpPr/>
      </xdr:nvCxnSpPr>
      <xdr:spPr>
        <a:xfrm>
          <a:off x="15420975" y="13589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69215</xdr:rowOff>
    </xdr:from>
    <xdr:ext cx="529590" cy="259080"/>
    <xdr:sp macro="" textlink="">
      <xdr:nvSpPr>
        <xdr:cNvPr id="644" name="災害復旧費最大値テキスト"/>
        <xdr:cNvSpPr txBox="1"/>
      </xdr:nvSpPr>
      <xdr:spPr>
        <a:xfrm>
          <a:off x="15560675" y="120707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67,902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122555</xdr:rowOff>
    </xdr:from>
    <xdr:to xmlns:xdr="http://schemas.openxmlformats.org/drawingml/2006/spreadsheetDrawing">
      <xdr:col>86</xdr:col>
      <xdr:colOff>25400</xdr:colOff>
      <xdr:row>71</xdr:row>
      <xdr:rowOff>122555</xdr:rowOff>
    </xdr:to>
    <xdr:cxnSp macro="">
      <xdr:nvCxnSpPr>
        <xdr:cNvPr id="645" name="直線コネクタ 644"/>
        <xdr:cNvCxnSpPr/>
      </xdr:nvCxnSpPr>
      <xdr:spPr>
        <a:xfrm>
          <a:off x="15420975" y="1229550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43815</xdr:rowOff>
    </xdr:from>
    <xdr:to xmlns:xdr="http://schemas.openxmlformats.org/drawingml/2006/spreadsheetDrawing">
      <xdr:col>85</xdr:col>
      <xdr:colOff>127000</xdr:colOff>
      <xdr:row>79</xdr:row>
      <xdr:rowOff>44450</xdr:rowOff>
    </xdr:to>
    <xdr:cxnSp macro="">
      <xdr:nvCxnSpPr>
        <xdr:cNvPr id="646" name="直線コネクタ 645"/>
        <xdr:cNvCxnSpPr/>
      </xdr:nvCxnSpPr>
      <xdr:spPr>
        <a:xfrm>
          <a:off x="14709775" y="1358836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43180</xdr:rowOff>
    </xdr:from>
    <xdr:ext cx="464820" cy="248920"/>
    <xdr:sp macro="" textlink="">
      <xdr:nvSpPr>
        <xdr:cNvPr id="647" name="災害復旧費平均値テキスト"/>
        <xdr:cNvSpPr txBox="1"/>
      </xdr:nvSpPr>
      <xdr:spPr>
        <a:xfrm>
          <a:off x="15560675" y="13244830"/>
          <a:ext cx="46482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20320</xdr:rowOff>
    </xdr:from>
    <xdr:to xmlns:xdr="http://schemas.openxmlformats.org/drawingml/2006/spreadsheetDrawing">
      <xdr:col>85</xdr:col>
      <xdr:colOff>177800</xdr:colOff>
      <xdr:row>78</xdr:row>
      <xdr:rowOff>121920</xdr:rowOff>
    </xdr:to>
    <xdr:sp macro="" textlink="">
      <xdr:nvSpPr>
        <xdr:cNvPr id="648" name="フローチャート: 判断 647"/>
        <xdr:cNvSpPr/>
      </xdr:nvSpPr>
      <xdr:spPr>
        <a:xfrm>
          <a:off x="15459075"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18415</xdr:rowOff>
    </xdr:from>
    <xdr:to xmlns:xdr="http://schemas.openxmlformats.org/drawingml/2006/spreadsheetDrawing">
      <xdr:col>81</xdr:col>
      <xdr:colOff>50800</xdr:colOff>
      <xdr:row>79</xdr:row>
      <xdr:rowOff>43815</xdr:rowOff>
    </xdr:to>
    <xdr:cxnSp macro="">
      <xdr:nvCxnSpPr>
        <xdr:cNvPr id="649" name="直線コネクタ 648"/>
        <xdr:cNvCxnSpPr/>
      </xdr:nvCxnSpPr>
      <xdr:spPr>
        <a:xfrm>
          <a:off x="13868400" y="13562965"/>
          <a:ext cx="8413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48260</xdr:rowOff>
    </xdr:from>
    <xdr:to xmlns:xdr="http://schemas.openxmlformats.org/drawingml/2006/spreadsheetDrawing">
      <xdr:col>81</xdr:col>
      <xdr:colOff>101600</xdr:colOff>
      <xdr:row>78</xdr:row>
      <xdr:rowOff>149860</xdr:rowOff>
    </xdr:to>
    <xdr:sp macro="" textlink="">
      <xdr:nvSpPr>
        <xdr:cNvPr id="650" name="フローチャート: 判断 649"/>
        <xdr:cNvSpPr/>
      </xdr:nvSpPr>
      <xdr:spPr>
        <a:xfrm>
          <a:off x="14658975"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166370</xdr:rowOff>
    </xdr:from>
    <xdr:ext cx="456565" cy="251460"/>
    <xdr:sp macro="" textlink="">
      <xdr:nvSpPr>
        <xdr:cNvPr id="651" name="テキスト ボックス 650"/>
        <xdr:cNvSpPr txBox="1"/>
      </xdr:nvSpPr>
      <xdr:spPr>
        <a:xfrm>
          <a:off x="14484350" y="1319657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143510</xdr:rowOff>
    </xdr:from>
    <xdr:to xmlns:xdr="http://schemas.openxmlformats.org/drawingml/2006/spreadsheetDrawing">
      <xdr:col>76</xdr:col>
      <xdr:colOff>114300</xdr:colOff>
      <xdr:row>79</xdr:row>
      <xdr:rowOff>18415</xdr:rowOff>
    </xdr:to>
    <xdr:cxnSp macro="">
      <xdr:nvCxnSpPr>
        <xdr:cNvPr id="652" name="直線コネクタ 651"/>
        <xdr:cNvCxnSpPr/>
      </xdr:nvCxnSpPr>
      <xdr:spPr>
        <a:xfrm>
          <a:off x="13027025" y="13516610"/>
          <a:ext cx="8413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26035</xdr:rowOff>
    </xdr:from>
    <xdr:to xmlns:xdr="http://schemas.openxmlformats.org/drawingml/2006/spreadsheetDrawing">
      <xdr:col>76</xdr:col>
      <xdr:colOff>165100</xdr:colOff>
      <xdr:row>78</xdr:row>
      <xdr:rowOff>127635</xdr:rowOff>
    </xdr:to>
    <xdr:sp macro="" textlink="">
      <xdr:nvSpPr>
        <xdr:cNvPr id="653" name="フローチャート: 判断 652"/>
        <xdr:cNvSpPr/>
      </xdr:nvSpPr>
      <xdr:spPr>
        <a:xfrm>
          <a:off x="138176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144145</xdr:rowOff>
    </xdr:from>
    <xdr:ext cx="459105" cy="250825"/>
    <xdr:sp macro="" textlink="">
      <xdr:nvSpPr>
        <xdr:cNvPr id="654" name="テキスト ボックス 653"/>
        <xdr:cNvSpPr txBox="1"/>
      </xdr:nvSpPr>
      <xdr:spPr>
        <a:xfrm>
          <a:off x="13642975" y="13174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143510</xdr:rowOff>
    </xdr:from>
    <xdr:to xmlns:xdr="http://schemas.openxmlformats.org/drawingml/2006/spreadsheetDrawing">
      <xdr:col>71</xdr:col>
      <xdr:colOff>177800</xdr:colOff>
      <xdr:row>79</xdr:row>
      <xdr:rowOff>27940</xdr:rowOff>
    </xdr:to>
    <xdr:cxnSp macro="">
      <xdr:nvCxnSpPr>
        <xdr:cNvPr id="655" name="直線コネクタ 654"/>
        <xdr:cNvCxnSpPr/>
      </xdr:nvCxnSpPr>
      <xdr:spPr>
        <a:xfrm flipV="1">
          <a:off x="12176125" y="13516610"/>
          <a:ext cx="8509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134620</xdr:rowOff>
    </xdr:from>
    <xdr:to xmlns:xdr="http://schemas.openxmlformats.org/drawingml/2006/spreadsheetDrawing">
      <xdr:col>72</xdr:col>
      <xdr:colOff>38100</xdr:colOff>
      <xdr:row>79</xdr:row>
      <xdr:rowOff>64770</xdr:rowOff>
    </xdr:to>
    <xdr:sp macro="" textlink="">
      <xdr:nvSpPr>
        <xdr:cNvPr id="656" name="フローチャート: 判断 655"/>
        <xdr:cNvSpPr/>
      </xdr:nvSpPr>
      <xdr:spPr>
        <a:xfrm>
          <a:off x="12976225" y="135077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55880</xdr:rowOff>
    </xdr:from>
    <xdr:ext cx="456565" cy="259080"/>
    <xdr:sp macro="" textlink="">
      <xdr:nvSpPr>
        <xdr:cNvPr id="657" name="テキスト ボックス 656"/>
        <xdr:cNvSpPr txBox="1"/>
      </xdr:nvSpPr>
      <xdr:spPr>
        <a:xfrm>
          <a:off x="12801600" y="136004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139700</xdr:rowOff>
    </xdr:from>
    <xdr:to xmlns:xdr="http://schemas.openxmlformats.org/drawingml/2006/spreadsheetDrawing">
      <xdr:col>67</xdr:col>
      <xdr:colOff>101600</xdr:colOff>
      <xdr:row>79</xdr:row>
      <xdr:rowOff>69850</xdr:rowOff>
    </xdr:to>
    <xdr:sp macro="" textlink="">
      <xdr:nvSpPr>
        <xdr:cNvPr id="658" name="フローチャート: 判断 657"/>
        <xdr:cNvSpPr/>
      </xdr:nvSpPr>
      <xdr:spPr>
        <a:xfrm>
          <a:off x="12125325" y="135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86360</xdr:rowOff>
    </xdr:from>
    <xdr:ext cx="456565" cy="251460"/>
    <xdr:sp macro="" textlink="">
      <xdr:nvSpPr>
        <xdr:cNvPr id="659" name="テキスト ボックス 658"/>
        <xdr:cNvSpPr txBox="1"/>
      </xdr:nvSpPr>
      <xdr:spPr>
        <a:xfrm>
          <a:off x="11950700" y="1328801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59460" cy="259080"/>
    <xdr:sp macro="" textlink="">
      <xdr:nvSpPr>
        <xdr:cNvPr id="660" name="テキスト ボックス 659"/>
        <xdr:cNvSpPr txBox="1"/>
      </xdr:nvSpPr>
      <xdr:spPr>
        <a:xfrm>
          <a:off x="153289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6920" cy="259080"/>
    <xdr:sp macro="" textlink="">
      <xdr:nvSpPr>
        <xdr:cNvPr id="661" name="テキスト ボックス 660"/>
        <xdr:cNvSpPr txBox="1"/>
      </xdr:nvSpPr>
      <xdr:spPr>
        <a:xfrm>
          <a:off x="145288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59460" cy="259080"/>
    <xdr:sp macro="" textlink="">
      <xdr:nvSpPr>
        <xdr:cNvPr id="662" name="テキスト ボックス 661"/>
        <xdr:cNvSpPr txBox="1"/>
      </xdr:nvSpPr>
      <xdr:spPr>
        <a:xfrm>
          <a:off x="13687425"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56920" cy="259080"/>
    <xdr:sp macro="" textlink="">
      <xdr:nvSpPr>
        <xdr:cNvPr id="663" name="テキスト ボックス 662"/>
        <xdr:cNvSpPr txBox="1"/>
      </xdr:nvSpPr>
      <xdr:spPr>
        <a:xfrm>
          <a:off x="128460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6920" cy="259080"/>
    <xdr:sp macro="" textlink="">
      <xdr:nvSpPr>
        <xdr:cNvPr id="664" name="テキスト ボックス 663"/>
        <xdr:cNvSpPr txBox="1"/>
      </xdr:nvSpPr>
      <xdr:spPr>
        <a:xfrm>
          <a:off x="119951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65" name="楕円 664"/>
        <xdr:cNvSpPr/>
      </xdr:nvSpPr>
      <xdr:spPr>
        <a:xfrm>
          <a:off x="15459075"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308610" cy="259080"/>
    <xdr:sp macro="" textlink="">
      <xdr:nvSpPr>
        <xdr:cNvPr id="666" name="災害復旧費該当値テキスト"/>
        <xdr:cNvSpPr txBox="1"/>
      </xdr:nvSpPr>
      <xdr:spPr>
        <a:xfrm>
          <a:off x="15560675" y="13453110"/>
          <a:ext cx="308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164465</xdr:rowOff>
    </xdr:from>
    <xdr:to xmlns:xdr="http://schemas.openxmlformats.org/drawingml/2006/spreadsheetDrawing">
      <xdr:col>81</xdr:col>
      <xdr:colOff>101600</xdr:colOff>
      <xdr:row>79</xdr:row>
      <xdr:rowOff>94615</xdr:rowOff>
    </xdr:to>
    <xdr:sp macro="" textlink="">
      <xdr:nvSpPr>
        <xdr:cNvPr id="667" name="楕円 666"/>
        <xdr:cNvSpPr/>
      </xdr:nvSpPr>
      <xdr:spPr>
        <a:xfrm>
          <a:off x="14658975"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86360</xdr:rowOff>
    </xdr:from>
    <xdr:ext cx="311150" cy="251460"/>
    <xdr:sp macro="" textlink="">
      <xdr:nvSpPr>
        <xdr:cNvPr id="668" name="テキスト ボックス 667"/>
        <xdr:cNvSpPr txBox="1"/>
      </xdr:nvSpPr>
      <xdr:spPr>
        <a:xfrm>
          <a:off x="14562455" y="13630910"/>
          <a:ext cx="3111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139065</xdr:rowOff>
    </xdr:from>
    <xdr:to xmlns:xdr="http://schemas.openxmlformats.org/drawingml/2006/spreadsheetDrawing">
      <xdr:col>76</xdr:col>
      <xdr:colOff>165100</xdr:colOff>
      <xdr:row>79</xdr:row>
      <xdr:rowOff>69215</xdr:rowOff>
    </xdr:to>
    <xdr:sp macro="" textlink="">
      <xdr:nvSpPr>
        <xdr:cNvPr id="669" name="楕円 668"/>
        <xdr:cNvSpPr/>
      </xdr:nvSpPr>
      <xdr:spPr>
        <a:xfrm>
          <a:off x="138176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60325</xdr:rowOff>
    </xdr:from>
    <xdr:ext cx="459105" cy="259080"/>
    <xdr:sp macro="" textlink="">
      <xdr:nvSpPr>
        <xdr:cNvPr id="670" name="テキスト ボックス 669"/>
        <xdr:cNvSpPr txBox="1"/>
      </xdr:nvSpPr>
      <xdr:spPr>
        <a:xfrm>
          <a:off x="13642975" y="1360487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92710</xdr:rowOff>
    </xdr:from>
    <xdr:to xmlns:xdr="http://schemas.openxmlformats.org/drawingml/2006/spreadsheetDrawing">
      <xdr:col>72</xdr:col>
      <xdr:colOff>38100</xdr:colOff>
      <xdr:row>79</xdr:row>
      <xdr:rowOff>22860</xdr:rowOff>
    </xdr:to>
    <xdr:sp macro="" textlink="">
      <xdr:nvSpPr>
        <xdr:cNvPr id="671" name="楕円 670"/>
        <xdr:cNvSpPr/>
      </xdr:nvSpPr>
      <xdr:spPr>
        <a:xfrm>
          <a:off x="12976225" y="134658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39370</xdr:rowOff>
    </xdr:from>
    <xdr:ext cx="456565" cy="259080"/>
    <xdr:sp macro="" textlink="">
      <xdr:nvSpPr>
        <xdr:cNvPr id="672" name="テキスト ボックス 671"/>
        <xdr:cNvSpPr txBox="1"/>
      </xdr:nvSpPr>
      <xdr:spPr>
        <a:xfrm>
          <a:off x="12801600" y="1324102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148590</xdr:rowOff>
    </xdr:from>
    <xdr:to xmlns:xdr="http://schemas.openxmlformats.org/drawingml/2006/spreadsheetDrawing">
      <xdr:col>67</xdr:col>
      <xdr:colOff>101600</xdr:colOff>
      <xdr:row>79</xdr:row>
      <xdr:rowOff>78740</xdr:rowOff>
    </xdr:to>
    <xdr:sp macro="" textlink="">
      <xdr:nvSpPr>
        <xdr:cNvPr id="673" name="楕円 672"/>
        <xdr:cNvSpPr/>
      </xdr:nvSpPr>
      <xdr:spPr>
        <a:xfrm>
          <a:off x="12125325"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69850</xdr:rowOff>
    </xdr:from>
    <xdr:ext cx="373380" cy="259080"/>
    <xdr:sp macro="" textlink="">
      <xdr:nvSpPr>
        <xdr:cNvPr id="674" name="テキスト ボックス 673"/>
        <xdr:cNvSpPr txBox="1"/>
      </xdr:nvSpPr>
      <xdr:spPr>
        <a:xfrm>
          <a:off x="11996420" y="1361440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5" name="正方形/長方形 674"/>
        <xdr:cNvSpPr/>
      </xdr:nvSpPr>
      <xdr:spPr>
        <a:xfrm>
          <a:off x="11826875"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6" name="正方形/長方形 675"/>
        <xdr:cNvSpPr/>
      </xdr:nvSpPr>
      <xdr:spPr>
        <a:xfrm>
          <a:off x="11944350"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7" name="正方形/長方形 676"/>
        <xdr:cNvSpPr/>
      </xdr:nvSpPr>
      <xdr:spPr>
        <a:xfrm>
          <a:off x="11944350"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8" name="正方形/長方形 677"/>
        <xdr:cNvSpPr/>
      </xdr:nvSpPr>
      <xdr:spPr>
        <a:xfrm>
          <a:off x="12912725"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9" name="正方形/長方形 678"/>
        <xdr:cNvSpPr/>
      </xdr:nvSpPr>
      <xdr:spPr>
        <a:xfrm>
          <a:off x="12912725"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80" name="正方形/長方形 679"/>
        <xdr:cNvSpPr/>
      </xdr:nvSpPr>
      <xdr:spPr>
        <a:xfrm>
          <a:off x="13998575" y="14630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1" name="正方形/長方形 680"/>
        <xdr:cNvSpPr/>
      </xdr:nvSpPr>
      <xdr:spPr>
        <a:xfrm>
          <a:off x="13998575" y="14833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正方形/長方形 681"/>
        <xdr:cNvSpPr/>
      </xdr:nvSpPr>
      <xdr:spPr>
        <a:xfrm>
          <a:off x="11826875" y="15113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090" cy="217170"/>
    <xdr:sp macro="" textlink="">
      <xdr:nvSpPr>
        <xdr:cNvPr id="683" name="テキスト ボックス 682"/>
        <xdr:cNvSpPr txBox="1"/>
      </xdr:nvSpPr>
      <xdr:spPr>
        <a:xfrm>
          <a:off x="11788775"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4" name="直線コネクタ 683"/>
        <xdr:cNvCxnSpPr/>
      </xdr:nvCxnSpPr>
      <xdr:spPr>
        <a:xfrm>
          <a:off x="11826875" y="17399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35585" cy="248920"/>
    <xdr:sp macro="" textlink="">
      <xdr:nvSpPr>
        <xdr:cNvPr id="685" name="テキスト ボックス 684"/>
        <xdr:cNvSpPr txBox="1"/>
      </xdr:nvSpPr>
      <xdr:spPr>
        <a:xfrm>
          <a:off x="11587480" y="17256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6" name="直線コネクタ 685"/>
        <xdr:cNvCxnSpPr/>
      </xdr:nvCxnSpPr>
      <xdr:spPr>
        <a:xfrm>
          <a:off x="11826875" y="1701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26415" cy="259080"/>
    <xdr:sp macro="" textlink="">
      <xdr:nvSpPr>
        <xdr:cNvPr id="687" name="テキスト ボックス 686"/>
        <xdr:cNvSpPr txBox="1"/>
      </xdr:nvSpPr>
      <xdr:spPr>
        <a:xfrm>
          <a:off x="11323955" y="1687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8" name="直線コネクタ 687"/>
        <xdr:cNvCxnSpPr/>
      </xdr:nvCxnSpPr>
      <xdr:spPr>
        <a:xfrm>
          <a:off x="11826875" y="16637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6415" cy="259080"/>
    <xdr:sp macro="" textlink="">
      <xdr:nvSpPr>
        <xdr:cNvPr id="689" name="テキスト ボックス 688"/>
        <xdr:cNvSpPr txBox="1"/>
      </xdr:nvSpPr>
      <xdr:spPr>
        <a:xfrm>
          <a:off x="11323955" y="16494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90" name="直線コネクタ 689"/>
        <xdr:cNvCxnSpPr/>
      </xdr:nvCxnSpPr>
      <xdr:spPr>
        <a:xfrm>
          <a:off x="11826875" y="1625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6415" cy="248920"/>
    <xdr:sp macro="" textlink="">
      <xdr:nvSpPr>
        <xdr:cNvPr id="691" name="テキスト ボックス 690"/>
        <xdr:cNvSpPr txBox="1"/>
      </xdr:nvSpPr>
      <xdr:spPr>
        <a:xfrm>
          <a:off x="11323955" y="16113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92" name="直線コネクタ 691"/>
        <xdr:cNvCxnSpPr/>
      </xdr:nvCxnSpPr>
      <xdr:spPr>
        <a:xfrm>
          <a:off x="11826875" y="1587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4835" cy="259080"/>
    <xdr:sp macro="" textlink="">
      <xdr:nvSpPr>
        <xdr:cNvPr id="693" name="テキスト ボックス 692"/>
        <xdr:cNvSpPr txBox="1"/>
      </xdr:nvSpPr>
      <xdr:spPr>
        <a:xfrm>
          <a:off x="11259820" y="1573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4" name="直線コネクタ 693"/>
        <xdr:cNvCxnSpPr/>
      </xdr:nvCxnSpPr>
      <xdr:spPr>
        <a:xfrm>
          <a:off x="11826875" y="15494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4835" cy="259080"/>
    <xdr:sp macro="" textlink="">
      <xdr:nvSpPr>
        <xdr:cNvPr id="695" name="テキスト ボックス 694"/>
        <xdr:cNvSpPr txBox="1"/>
      </xdr:nvSpPr>
      <xdr:spPr>
        <a:xfrm>
          <a:off x="11259820" y="15351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6" name="直線コネクタ 695"/>
        <xdr:cNvCxnSpPr/>
      </xdr:nvCxnSpPr>
      <xdr:spPr>
        <a:xfrm>
          <a:off x="11826875" y="15113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835" cy="248920"/>
    <xdr:sp macro="" textlink="">
      <xdr:nvSpPr>
        <xdr:cNvPr id="697" name="テキスト ボックス 696"/>
        <xdr:cNvSpPr txBox="1"/>
      </xdr:nvSpPr>
      <xdr:spPr>
        <a:xfrm>
          <a:off x="1125982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8" name="公債費グラフ枠"/>
        <xdr:cNvSpPr/>
      </xdr:nvSpPr>
      <xdr:spPr>
        <a:xfrm>
          <a:off x="11826875" y="15113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118745</xdr:rowOff>
    </xdr:from>
    <xdr:to xmlns:xdr="http://schemas.openxmlformats.org/drawingml/2006/spreadsheetDrawing">
      <xdr:col>85</xdr:col>
      <xdr:colOff>126365</xdr:colOff>
      <xdr:row>99</xdr:row>
      <xdr:rowOff>137795</xdr:rowOff>
    </xdr:to>
    <xdr:cxnSp macro="">
      <xdr:nvCxnSpPr>
        <xdr:cNvPr id="699" name="直線コネクタ 698"/>
        <xdr:cNvCxnSpPr/>
      </xdr:nvCxnSpPr>
      <xdr:spPr>
        <a:xfrm flipV="1">
          <a:off x="15507970" y="15549245"/>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141605</xdr:rowOff>
    </xdr:from>
    <xdr:ext cx="529590" cy="259080"/>
    <xdr:sp macro="" textlink="">
      <xdr:nvSpPr>
        <xdr:cNvPr id="700" name="公債費最小値テキスト"/>
        <xdr:cNvSpPr txBox="1"/>
      </xdr:nvSpPr>
      <xdr:spPr>
        <a:xfrm>
          <a:off x="15560675" y="171151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137795</xdr:rowOff>
    </xdr:from>
    <xdr:to xmlns:xdr="http://schemas.openxmlformats.org/drawingml/2006/spreadsheetDrawing">
      <xdr:col>86</xdr:col>
      <xdr:colOff>25400</xdr:colOff>
      <xdr:row>99</xdr:row>
      <xdr:rowOff>137795</xdr:rowOff>
    </xdr:to>
    <xdr:cxnSp macro="">
      <xdr:nvCxnSpPr>
        <xdr:cNvPr id="701" name="直線コネクタ 700"/>
        <xdr:cNvCxnSpPr/>
      </xdr:nvCxnSpPr>
      <xdr:spPr>
        <a:xfrm>
          <a:off x="15420975" y="1711134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65405</xdr:rowOff>
    </xdr:from>
    <xdr:ext cx="593725" cy="249555"/>
    <xdr:sp macro="" textlink="">
      <xdr:nvSpPr>
        <xdr:cNvPr id="702" name="公債費最大値テキスト"/>
        <xdr:cNvSpPr txBox="1"/>
      </xdr:nvSpPr>
      <xdr:spPr>
        <a:xfrm>
          <a:off x="15560675" y="15324455"/>
          <a:ext cx="593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145,640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118745</xdr:rowOff>
    </xdr:from>
    <xdr:to xmlns:xdr="http://schemas.openxmlformats.org/drawingml/2006/spreadsheetDrawing">
      <xdr:col>86</xdr:col>
      <xdr:colOff>25400</xdr:colOff>
      <xdr:row>90</xdr:row>
      <xdr:rowOff>118745</xdr:rowOff>
    </xdr:to>
    <xdr:cxnSp macro="">
      <xdr:nvCxnSpPr>
        <xdr:cNvPr id="703" name="直線コネクタ 702"/>
        <xdr:cNvCxnSpPr/>
      </xdr:nvCxnSpPr>
      <xdr:spPr>
        <a:xfrm>
          <a:off x="15420975" y="1554924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96520</xdr:rowOff>
    </xdr:from>
    <xdr:to xmlns:xdr="http://schemas.openxmlformats.org/drawingml/2006/spreadsheetDrawing">
      <xdr:col>85</xdr:col>
      <xdr:colOff>127000</xdr:colOff>
      <xdr:row>97</xdr:row>
      <xdr:rowOff>156845</xdr:rowOff>
    </xdr:to>
    <xdr:cxnSp macro="">
      <xdr:nvCxnSpPr>
        <xdr:cNvPr id="704" name="直線コネクタ 703"/>
        <xdr:cNvCxnSpPr/>
      </xdr:nvCxnSpPr>
      <xdr:spPr>
        <a:xfrm>
          <a:off x="14709775" y="16727170"/>
          <a:ext cx="8001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33655</xdr:rowOff>
    </xdr:from>
    <xdr:ext cx="529590" cy="258445"/>
    <xdr:sp macro="" textlink="">
      <xdr:nvSpPr>
        <xdr:cNvPr id="705" name="公債費平均値テキスト"/>
        <xdr:cNvSpPr txBox="1"/>
      </xdr:nvSpPr>
      <xdr:spPr>
        <a:xfrm>
          <a:off x="15560675" y="16492855"/>
          <a:ext cx="529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xdr:rowOff>
    </xdr:from>
    <xdr:to xmlns:xdr="http://schemas.openxmlformats.org/drawingml/2006/spreadsheetDrawing">
      <xdr:col>85</xdr:col>
      <xdr:colOff>177800</xdr:colOff>
      <xdr:row>97</xdr:row>
      <xdr:rowOff>112395</xdr:rowOff>
    </xdr:to>
    <xdr:sp macro="" textlink="">
      <xdr:nvSpPr>
        <xdr:cNvPr id="706" name="フローチャート: 判断 705"/>
        <xdr:cNvSpPr/>
      </xdr:nvSpPr>
      <xdr:spPr>
        <a:xfrm>
          <a:off x="15459075"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36195</xdr:rowOff>
    </xdr:from>
    <xdr:to xmlns:xdr="http://schemas.openxmlformats.org/drawingml/2006/spreadsheetDrawing">
      <xdr:col>81</xdr:col>
      <xdr:colOff>50800</xdr:colOff>
      <xdr:row>97</xdr:row>
      <xdr:rowOff>96520</xdr:rowOff>
    </xdr:to>
    <xdr:cxnSp macro="">
      <xdr:nvCxnSpPr>
        <xdr:cNvPr id="707" name="直線コネクタ 706"/>
        <xdr:cNvCxnSpPr/>
      </xdr:nvCxnSpPr>
      <xdr:spPr>
        <a:xfrm>
          <a:off x="13868400" y="16666845"/>
          <a:ext cx="84137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22860</xdr:rowOff>
    </xdr:from>
    <xdr:to xmlns:xdr="http://schemas.openxmlformats.org/drawingml/2006/spreadsheetDrawing">
      <xdr:col>81</xdr:col>
      <xdr:colOff>101600</xdr:colOff>
      <xdr:row>97</xdr:row>
      <xdr:rowOff>124460</xdr:rowOff>
    </xdr:to>
    <xdr:sp macro="" textlink="">
      <xdr:nvSpPr>
        <xdr:cNvPr id="708" name="フローチャート: 判断 707"/>
        <xdr:cNvSpPr/>
      </xdr:nvSpPr>
      <xdr:spPr>
        <a:xfrm>
          <a:off x="14658975"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140970</xdr:rowOff>
    </xdr:from>
    <xdr:ext cx="523875" cy="259080"/>
    <xdr:sp macro="" textlink="">
      <xdr:nvSpPr>
        <xdr:cNvPr id="709" name="テキスト ボックス 708"/>
        <xdr:cNvSpPr txBox="1"/>
      </xdr:nvSpPr>
      <xdr:spPr>
        <a:xfrm>
          <a:off x="14461490" y="164287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146050</xdr:rowOff>
    </xdr:from>
    <xdr:to xmlns:xdr="http://schemas.openxmlformats.org/drawingml/2006/spreadsheetDrawing">
      <xdr:col>76</xdr:col>
      <xdr:colOff>114300</xdr:colOff>
      <xdr:row>97</xdr:row>
      <xdr:rowOff>36195</xdr:rowOff>
    </xdr:to>
    <xdr:cxnSp macro="">
      <xdr:nvCxnSpPr>
        <xdr:cNvPr id="710" name="直線コネクタ 709"/>
        <xdr:cNvCxnSpPr/>
      </xdr:nvCxnSpPr>
      <xdr:spPr>
        <a:xfrm>
          <a:off x="13027025" y="16605250"/>
          <a:ext cx="84137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22860</xdr:rowOff>
    </xdr:from>
    <xdr:to xmlns:xdr="http://schemas.openxmlformats.org/drawingml/2006/spreadsheetDrawing">
      <xdr:col>76</xdr:col>
      <xdr:colOff>165100</xdr:colOff>
      <xdr:row>97</xdr:row>
      <xdr:rowOff>124460</xdr:rowOff>
    </xdr:to>
    <xdr:sp macro="" textlink="">
      <xdr:nvSpPr>
        <xdr:cNvPr id="711" name="フローチャート: 判断 710"/>
        <xdr:cNvSpPr/>
      </xdr:nvSpPr>
      <xdr:spPr>
        <a:xfrm>
          <a:off x="138176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115570</xdr:rowOff>
    </xdr:from>
    <xdr:ext cx="521335" cy="259080"/>
    <xdr:sp macro="" textlink="">
      <xdr:nvSpPr>
        <xdr:cNvPr id="712" name="テキスト ボックス 711"/>
        <xdr:cNvSpPr txBox="1"/>
      </xdr:nvSpPr>
      <xdr:spPr>
        <a:xfrm>
          <a:off x="13610590" y="167462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127000</xdr:rowOff>
    </xdr:from>
    <xdr:to xmlns:xdr="http://schemas.openxmlformats.org/drawingml/2006/spreadsheetDrawing">
      <xdr:col>71</xdr:col>
      <xdr:colOff>177800</xdr:colOff>
      <xdr:row>96</xdr:row>
      <xdr:rowOff>146050</xdr:rowOff>
    </xdr:to>
    <xdr:cxnSp macro="">
      <xdr:nvCxnSpPr>
        <xdr:cNvPr id="713" name="直線コネクタ 712"/>
        <xdr:cNvCxnSpPr/>
      </xdr:nvCxnSpPr>
      <xdr:spPr>
        <a:xfrm>
          <a:off x="12176125" y="16586200"/>
          <a:ext cx="8509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88265</xdr:rowOff>
    </xdr:from>
    <xdr:to xmlns:xdr="http://schemas.openxmlformats.org/drawingml/2006/spreadsheetDrawing">
      <xdr:col>72</xdr:col>
      <xdr:colOff>38100</xdr:colOff>
      <xdr:row>98</xdr:row>
      <xdr:rowOff>18415</xdr:rowOff>
    </xdr:to>
    <xdr:sp macro="" textlink="">
      <xdr:nvSpPr>
        <xdr:cNvPr id="714" name="フローチャート: 判断 713"/>
        <xdr:cNvSpPr/>
      </xdr:nvSpPr>
      <xdr:spPr>
        <a:xfrm>
          <a:off x="12976225" y="167189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9525</xdr:rowOff>
    </xdr:from>
    <xdr:ext cx="523875" cy="248285"/>
    <xdr:sp macro="" textlink="">
      <xdr:nvSpPr>
        <xdr:cNvPr id="715" name="テキスト ボックス 714"/>
        <xdr:cNvSpPr txBox="1"/>
      </xdr:nvSpPr>
      <xdr:spPr>
        <a:xfrm>
          <a:off x="12769215" y="1681162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111125</xdr:rowOff>
    </xdr:from>
    <xdr:to xmlns:xdr="http://schemas.openxmlformats.org/drawingml/2006/spreadsheetDrawing">
      <xdr:col>67</xdr:col>
      <xdr:colOff>101600</xdr:colOff>
      <xdr:row>99</xdr:row>
      <xdr:rowOff>41275</xdr:rowOff>
    </xdr:to>
    <xdr:sp macro="" textlink="">
      <xdr:nvSpPr>
        <xdr:cNvPr id="716" name="フローチャート: 判断 715"/>
        <xdr:cNvSpPr/>
      </xdr:nvSpPr>
      <xdr:spPr>
        <a:xfrm>
          <a:off x="12125325" y="1691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32385</xdr:rowOff>
    </xdr:from>
    <xdr:ext cx="523875" cy="248285"/>
    <xdr:sp macro="" textlink="">
      <xdr:nvSpPr>
        <xdr:cNvPr id="717" name="テキスト ボックス 716"/>
        <xdr:cNvSpPr txBox="1"/>
      </xdr:nvSpPr>
      <xdr:spPr>
        <a:xfrm>
          <a:off x="11927840" y="1700593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59460" cy="259080"/>
    <xdr:sp macro="" textlink="">
      <xdr:nvSpPr>
        <xdr:cNvPr id="718" name="テキスト ボックス 717"/>
        <xdr:cNvSpPr txBox="1"/>
      </xdr:nvSpPr>
      <xdr:spPr>
        <a:xfrm>
          <a:off x="153289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19" name="テキスト ボックス 718"/>
        <xdr:cNvSpPr txBox="1"/>
      </xdr:nvSpPr>
      <xdr:spPr>
        <a:xfrm>
          <a:off x="145288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9460" cy="259080"/>
    <xdr:sp macro="" textlink="">
      <xdr:nvSpPr>
        <xdr:cNvPr id="720" name="テキスト ボックス 719"/>
        <xdr:cNvSpPr txBox="1"/>
      </xdr:nvSpPr>
      <xdr:spPr>
        <a:xfrm>
          <a:off x="136874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56920" cy="259080"/>
    <xdr:sp macro="" textlink="">
      <xdr:nvSpPr>
        <xdr:cNvPr id="721" name="テキスト ボックス 720"/>
        <xdr:cNvSpPr txBox="1"/>
      </xdr:nvSpPr>
      <xdr:spPr>
        <a:xfrm>
          <a:off x="128460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22" name="テキスト ボックス 721"/>
        <xdr:cNvSpPr txBox="1"/>
      </xdr:nvSpPr>
      <xdr:spPr>
        <a:xfrm>
          <a:off x="119951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106045</xdr:rowOff>
    </xdr:from>
    <xdr:to xmlns:xdr="http://schemas.openxmlformats.org/drawingml/2006/spreadsheetDrawing">
      <xdr:col>85</xdr:col>
      <xdr:colOff>177800</xdr:colOff>
      <xdr:row>98</xdr:row>
      <xdr:rowOff>36195</xdr:rowOff>
    </xdr:to>
    <xdr:sp macro="" textlink="">
      <xdr:nvSpPr>
        <xdr:cNvPr id="723" name="楕円 722"/>
        <xdr:cNvSpPr/>
      </xdr:nvSpPr>
      <xdr:spPr>
        <a:xfrm>
          <a:off x="15459075"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84455</xdr:rowOff>
    </xdr:from>
    <xdr:ext cx="529590" cy="259080"/>
    <xdr:sp macro="" textlink="">
      <xdr:nvSpPr>
        <xdr:cNvPr id="724" name="公債費該当値テキスト"/>
        <xdr:cNvSpPr txBox="1"/>
      </xdr:nvSpPr>
      <xdr:spPr>
        <a:xfrm>
          <a:off x="15560675" y="16715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45720</xdr:rowOff>
    </xdr:from>
    <xdr:to xmlns:xdr="http://schemas.openxmlformats.org/drawingml/2006/spreadsheetDrawing">
      <xdr:col>81</xdr:col>
      <xdr:colOff>101600</xdr:colOff>
      <xdr:row>97</xdr:row>
      <xdr:rowOff>147320</xdr:rowOff>
    </xdr:to>
    <xdr:sp macro="" textlink="">
      <xdr:nvSpPr>
        <xdr:cNvPr id="725" name="楕円 724"/>
        <xdr:cNvSpPr/>
      </xdr:nvSpPr>
      <xdr:spPr>
        <a:xfrm>
          <a:off x="14658975"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138430</xdr:rowOff>
    </xdr:from>
    <xdr:ext cx="523875" cy="259080"/>
    <xdr:sp macro="" textlink="">
      <xdr:nvSpPr>
        <xdr:cNvPr id="726" name="テキスト ボックス 725"/>
        <xdr:cNvSpPr txBox="1"/>
      </xdr:nvSpPr>
      <xdr:spPr>
        <a:xfrm>
          <a:off x="14461490" y="167690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156845</xdr:rowOff>
    </xdr:from>
    <xdr:to xmlns:xdr="http://schemas.openxmlformats.org/drawingml/2006/spreadsheetDrawing">
      <xdr:col>76</xdr:col>
      <xdr:colOff>165100</xdr:colOff>
      <xdr:row>97</xdr:row>
      <xdr:rowOff>86995</xdr:rowOff>
    </xdr:to>
    <xdr:sp macro="" textlink="">
      <xdr:nvSpPr>
        <xdr:cNvPr id="727" name="楕円 726"/>
        <xdr:cNvSpPr/>
      </xdr:nvSpPr>
      <xdr:spPr>
        <a:xfrm>
          <a:off x="138176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103505</xdr:rowOff>
    </xdr:from>
    <xdr:ext cx="521335" cy="259080"/>
    <xdr:sp macro="" textlink="">
      <xdr:nvSpPr>
        <xdr:cNvPr id="728" name="テキスト ボックス 727"/>
        <xdr:cNvSpPr txBox="1"/>
      </xdr:nvSpPr>
      <xdr:spPr>
        <a:xfrm>
          <a:off x="13610590" y="163912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95250</xdr:rowOff>
    </xdr:from>
    <xdr:to xmlns:xdr="http://schemas.openxmlformats.org/drawingml/2006/spreadsheetDrawing">
      <xdr:col>72</xdr:col>
      <xdr:colOff>38100</xdr:colOff>
      <xdr:row>97</xdr:row>
      <xdr:rowOff>25400</xdr:rowOff>
    </xdr:to>
    <xdr:sp macro="" textlink="">
      <xdr:nvSpPr>
        <xdr:cNvPr id="729" name="楕円 728"/>
        <xdr:cNvSpPr/>
      </xdr:nvSpPr>
      <xdr:spPr>
        <a:xfrm>
          <a:off x="12976225" y="165544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41910</xdr:rowOff>
    </xdr:from>
    <xdr:ext cx="523875" cy="250190"/>
    <xdr:sp macro="" textlink="">
      <xdr:nvSpPr>
        <xdr:cNvPr id="730" name="テキスト ボックス 729"/>
        <xdr:cNvSpPr txBox="1"/>
      </xdr:nvSpPr>
      <xdr:spPr>
        <a:xfrm>
          <a:off x="12769215" y="1632966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76200</xdr:rowOff>
    </xdr:from>
    <xdr:to xmlns:xdr="http://schemas.openxmlformats.org/drawingml/2006/spreadsheetDrawing">
      <xdr:col>67</xdr:col>
      <xdr:colOff>101600</xdr:colOff>
      <xdr:row>97</xdr:row>
      <xdr:rowOff>6350</xdr:rowOff>
    </xdr:to>
    <xdr:sp macro="" textlink="">
      <xdr:nvSpPr>
        <xdr:cNvPr id="731" name="楕円 730"/>
        <xdr:cNvSpPr/>
      </xdr:nvSpPr>
      <xdr:spPr>
        <a:xfrm>
          <a:off x="12125325"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22860</xdr:rowOff>
    </xdr:from>
    <xdr:ext cx="523875" cy="259080"/>
    <xdr:sp macro="" textlink="">
      <xdr:nvSpPr>
        <xdr:cNvPr id="732" name="テキスト ボックス 731"/>
        <xdr:cNvSpPr txBox="1"/>
      </xdr:nvSpPr>
      <xdr:spPr>
        <a:xfrm>
          <a:off x="11927840" y="163106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3" name="正方形/長方形 732"/>
        <xdr:cNvSpPr/>
      </xdr:nvSpPr>
      <xdr:spPr>
        <a:xfrm>
          <a:off x="173736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4" name="正方形/長方形 733"/>
        <xdr:cNvSpPr/>
      </xdr:nvSpPr>
      <xdr:spPr>
        <a:xfrm>
          <a:off x="175006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5" name="正方形/長方形 734"/>
        <xdr:cNvSpPr/>
      </xdr:nvSpPr>
      <xdr:spPr>
        <a:xfrm>
          <a:off x="175006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6" name="正方形/長方形 735"/>
        <xdr:cNvSpPr/>
      </xdr:nvSpPr>
      <xdr:spPr>
        <a:xfrm>
          <a:off x="1845945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7" name="正方形/長方形 736"/>
        <xdr:cNvSpPr/>
      </xdr:nvSpPr>
      <xdr:spPr>
        <a:xfrm>
          <a:off x="1845945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8" name="正方形/長方形 737"/>
        <xdr:cNvSpPr/>
      </xdr:nvSpPr>
      <xdr:spPr>
        <a:xfrm>
          <a:off x="19545300" y="4343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9" name="正方形/長方形 738"/>
        <xdr:cNvSpPr/>
      </xdr:nvSpPr>
      <xdr:spPr>
        <a:xfrm>
          <a:off x="19545300" y="4546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正方形/長方形 739"/>
        <xdr:cNvSpPr/>
      </xdr:nvSpPr>
      <xdr:spPr>
        <a:xfrm>
          <a:off x="17373600" y="4826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6550" cy="217170"/>
    <xdr:sp macro="" textlink="">
      <xdr:nvSpPr>
        <xdr:cNvPr id="741" name="テキスト ボックス 740"/>
        <xdr:cNvSpPr txBox="1"/>
      </xdr:nvSpPr>
      <xdr:spPr>
        <a:xfrm>
          <a:off x="17345025"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2" name="直線コネクタ 741"/>
        <xdr:cNvCxnSpPr/>
      </xdr:nvCxnSpPr>
      <xdr:spPr>
        <a:xfrm>
          <a:off x="17373600" y="7112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3" name="直線コネクタ 742"/>
        <xdr:cNvCxnSpPr/>
      </xdr:nvCxnSpPr>
      <xdr:spPr>
        <a:xfrm>
          <a:off x="17373600" y="678561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5585" cy="259080"/>
    <xdr:sp macro="" textlink="">
      <xdr:nvSpPr>
        <xdr:cNvPr id="744" name="テキスト ボックス 743"/>
        <xdr:cNvSpPr txBox="1"/>
      </xdr:nvSpPr>
      <xdr:spPr>
        <a:xfrm>
          <a:off x="17143730" y="6643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5" name="直線コネクタ 744"/>
        <xdr:cNvCxnSpPr/>
      </xdr:nvCxnSpPr>
      <xdr:spPr>
        <a:xfrm>
          <a:off x="17373600" y="645858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56565" cy="250825"/>
    <xdr:sp macro="" textlink="">
      <xdr:nvSpPr>
        <xdr:cNvPr id="746" name="テキスト ボックス 745"/>
        <xdr:cNvSpPr txBox="1"/>
      </xdr:nvSpPr>
      <xdr:spPr>
        <a:xfrm>
          <a:off x="16934815" y="6316345"/>
          <a:ext cx="456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7" name="直線コネクタ 746"/>
        <xdr:cNvCxnSpPr/>
      </xdr:nvCxnSpPr>
      <xdr:spPr>
        <a:xfrm>
          <a:off x="17373600" y="613283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56565" cy="259080"/>
    <xdr:sp macro="" textlink="">
      <xdr:nvSpPr>
        <xdr:cNvPr id="748" name="テキスト ボックス 747"/>
        <xdr:cNvSpPr txBox="1"/>
      </xdr:nvSpPr>
      <xdr:spPr>
        <a:xfrm>
          <a:off x="16934815" y="598995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9" name="直線コネクタ 748"/>
        <xdr:cNvCxnSpPr/>
      </xdr:nvCxnSpPr>
      <xdr:spPr>
        <a:xfrm>
          <a:off x="17373600" y="580580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56565" cy="251460"/>
    <xdr:sp macro="" textlink="">
      <xdr:nvSpPr>
        <xdr:cNvPr id="750" name="テキスト ボックス 749"/>
        <xdr:cNvSpPr txBox="1"/>
      </xdr:nvSpPr>
      <xdr:spPr>
        <a:xfrm>
          <a:off x="16934815" y="566420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51" name="直線コネクタ 750"/>
        <xdr:cNvCxnSpPr/>
      </xdr:nvCxnSpPr>
      <xdr:spPr>
        <a:xfrm>
          <a:off x="17373600" y="5479415"/>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6565" cy="258445"/>
    <xdr:sp macro="" textlink="">
      <xdr:nvSpPr>
        <xdr:cNvPr id="752" name="テキスト ボックス 751"/>
        <xdr:cNvSpPr txBox="1"/>
      </xdr:nvSpPr>
      <xdr:spPr>
        <a:xfrm>
          <a:off x="16934815" y="533717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3" name="直線コネクタ 752"/>
        <xdr:cNvCxnSpPr/>
      </xdr:nvCxnSpPr>
      <xdr:spPr>
        <a:xfrm>
          <a:off x="17373600" y="515239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26415" cy="259080"/>
    <xdr:sp macro="" textlink="">
      <xdr:nvSpPr>
        <xdr:cNvPr id="754" name="テキスト ボックス 753"/>
        <xdr:cNvSpPr txBox="1"/>
      </xdr:nvSpPr>
      <xdr:spPr>
        <a:xfrm>
          <a:off x="16870680" y="50101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5" name="直線コネクタ 754"/>
        <xdr:cNvCxnSpPr/>
      </xdr:nvCxnSpPr>
      <xdr:spPr>
        <a:xfrm>
          <a:off x="17373600" y="4826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26415" cy="248920"/>
    <xdr:sp macro="" textlink="">
      <xdr:nvSpPr>
        <xdr:cNvPr id="756" name="テキスト ボックス 755"/>
        <xdr:cNvSpPr txBox="1"/>
      </xdr:nvSpPr>
      <xdr:spPr>
        <a:xfrm>
          <a:off x="16870680" y="468376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7" name="諸支出金グラフ枠"/>
        <xdr:cNvSpPr/>
      </xdr:nvSpPr>
      <xdr:spPr>
        <a:xfrm>
          <a:off x="17373600" y="4826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29845</xdr:rowOff>
    </xdr:from>
    <xdr:to xmlns:xdr="http://schemas.openxmlformats.org/drawingml/2006/spreadsheetDrawing">
      <xdr:col>116</xdr:col>
      <xdr:colOff>62865</xdr:colOff>
      <xdr:row>39</xdr:row>
      <xdr:rowOff>99060</xdr:rowOff>
    </xdr:to>
    <xdr:cxnSp macro="">
      <xdr:nvCxnSpPr>
        <xdr:cNvPr id="758" name="直線コネクタ 757"/>
        <xdr:cNvCxnSpPr/>
      </xdr:nvCxnSpPr>
      <xdr:spPr>
        <a:xfrm flipV="1">
          <a:off x="21054695" y="5173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7015" cy="259080"/>
    <xdr:sp macro="" textlink="">
      <xdr:nvSpPr>
        <xdr:cNvPr id="759" name="諸支出金最小値テキスト"/>
        <xdr:cNvSpPr txBox="1"/>
      </xdr:nvSpPr>
      <xdr:spPr>
        <a:xfrm>
          <a:off x="21107400" y="67894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60" name="直線コネクタ 759"/>
        <xdr:cNvCxnSpPr/>
      </xdr:nvCxnSpPr>
      <xdr:spPr>
        <a:xfrm>
          <a:off x="20977225" y="678561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147955</xdr:rowOff>
    </xdr:from>
    <xdr:ext cx="467360" cy="258445"/>
    <xdr:sp macro="" textlink="">
      <xdr:nvSpPr>
        <xdr:cNvPr id="761" name="諸支出金最大値テキスト"/>
        <xdr:cNvSpPr txBox="1"/>
      </xdr:nvSpPr>
      <xdr:spPr>
        <a:xfrm>
          <a:off x="21107400" y="49485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29845</xdr:rowOff>
    </xdr:from>
    <xdr:to xmlns:xdr="http://schemas.openxmlformats.org/drawingml/2006/spreadsheetDrawing">
      <xdr:col>116</xdr:col>
      <xdr:colOff>152400</xdr:colOff>
      <xdr:row>30</xdr:row>
      <xdr:rowOff>29845</xdr:rowOff>
    </xdr:to>
    <xdr:cxnSp macro="">
      <xdr:nvCxnSpPr>
        <xdr:cNvPr id="762" name="直線コネクタ 761"/>
        <xdr:cNvCxnSpPr/>
      </xdr:nvCxnSpPr>
      <xdr:spPr>
        <a:xfrm>
          <a:off x="20977225" y="5173345"/>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3" name="直線コネクタ 762"/>
        <xdr:cNvCxnSpPr/>
      </xdr:nvCxnSpPr>
      <xdr:spPr>
        <a:xfrm>
          <a:off x="20266025" y="678561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16510</xdr:rowOff>
    </xdr:from>
    <xdr:ext cx="375920" cy="259080"/>
    <xdr:sp macro="" textlink="">
      <xdr:nvSpPr>
        <xdr:cNvPr id="764" name="諸支出金平均値テキスト"/>
        <xdr:cNvSpPr txBox="1"/>
      </xdr:nvSpPr>
      <xdr:spPr>
        <a:xfrm>
          <a:off x="21107400" y="6531610"/>
          <a:ext cx="375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5" name="フローチャート: 判断 764"/>
        <xdr:cNvSpPr/>
      </xdr:nvSpPr>
      <xdr:spPr>
        <a:xfrm>
          <a:off x="210058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6" name="直線コネクタ 765"/>
        <xdr:cNvCxnSpPr/>
      </xdr:nvCxnSpPr>
      <xdr:spPr>
        <a:xfrm>
          <a:off x="19415125" y="6785610"/>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126365</xdr:rowOff>
    </xdr:from>
    <xdr:to xmlns:xdr="http://schemas.openxmlformats.org/drawingml/2006/spreadsheetDrawing">
      <xdr:col>112</xdr:col>
      <xdr:colOff>38100</xdr:colOff>
      <xdr:row>39</xdr:row>
      <xdr:rowOff>56515</xdr:rowOff>
    </xdr:to>
    <xdr:sp macro="" textlink="">
      <xdr:nvSpPr>
        <xdr:cNvPr id="767" name="フローチャート: 判断 766"/>
        <xdr:cNvSpPr/>
      </xdr:nvSpPr>
      <xdr:spPr>
        <a:xfrm>
          <a:off x="20215225" y="66414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73025</xdr:rowOff>
    </xdr:from>
    <xdr:ext cx="373380" cy="259080"/>
    <xdr:sp macro="" textlink="">
      <xdr:nvSpPr>
        <xdr:cNvPr id="768" name="テキスト ボックス 767"/>
        <xdr:cNvSpPr txBox="1"/>
      </xdr:nvSpPr>
      <xdr:spPr>
        <a:xfrm>
          <a:off x="20086320" y="6416675"/>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9" name="直線コネクタ 768"/>
        <xdr:cNvCxnSpPr/>
      </xdr:nvCxnSpPr>
      <xdr:spPr>
        <a:xfrm>
          <a:off x="18573750" y="678561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50165</xdr:rowOff>
    </xdr:to>
    <xdr:sp macro="" textlink="">
      <xdr:nvSpPr>
        <xdr:cNvPr id="770" name="フローチャート: 判断 769"/>
        <xdr:cNvSpPr/>
      </xdr:nvSpPr>
      <xdr:spPr>
        <a:xfrm>
          <a:off x="19364325"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66675</xdr:rowOff>
    </xdr:from>
    <xdr:ext cx="373380" cy="248285"/>
    <xdr:sp macro="" textlink="">
      <xdr:nvSpPr>
        <xdr:cNvPr id="771" name="テキスト ボックス 770"/>
        <xdr:cNvSpPr txBox="1"/>
      </xdr:nvSpPr>
      <xdr:spPr>
        <a:xfrm>
          <a:off x="19235420" y="6410325"/>
          <a:ext cx="373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2" name="直線コネクタ 771"/>
        <xdr:cNvCxnSpPr/>
      </xdr:nvCxnSpPr>
      <xdr:spPr>
        <a:xfrm>
          <a:off x="17732375" y="678561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45085</xdr:rowOff>
    </xdr:from>
    <xdr:to xmlns:xdr="http://schemas.openxmlformats.org/drawingml/2006/spreadsheetDrawing">
      <xdr:col>102</xdr:col>
      <xdr:colOff>165100</xdr:colOff>
      <xdr:row>39</xdr:row>
      <xdr:rowOff>146685</xdr:rowOff>
    </xdr:to>
    <xdr:sp macro="" textlink="">
      <xdr:nvSpPr>
        <xdr:cNvPr id="773" name="フローチャート: 判断 772"/>
        <xdr:cNvSpPr/>
      </xdr:nvSpPr>
      <xdr:spPr>
        <a:xfrm>
          <a:off x="18522950" y="673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163195</xdr:rowOff>
    </xdr:from>
    <xdr:ext cx="308610" cy="259080"/>
    <xdr:sp macro="" textlink="">
      <xdr:nvSpPr>
        <xdr:cNvPr id="774" name="テキスト ボックス 773"/>
        <xdr:cNvSpPr txBox="1"/>
      </xdr:nvSpPr>
      <xdr:spPr>
        <a:xfrm>
          <a:off x="18426430" y="6506845"/>
          <a:ext cx="308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22225</xdr:rowOff>
    </xdr:from>
    <xdr:to xmlns:xdr="http://schemas.openxmlformats.org/drawingml/2006/spreadsheetDrawing">
      <xdr:col>98</xdr:col>
      <xdr:colOff>38100</xdr:colOff>
      <xdr:row>39</xdr:row>
      <xdr:rowOff>123825</xdr:rowOff>
    </xdr:to>
    <xdr:sp macro="" textlink="">
      <xdr:nvSpPr>
        <xdr:cNvPr id="775" name="フローチャート: 判断 774"/>
        <xdr:cNvSpPr/>
      </xdr:nvSpPr>
      <xdr:spPr>
        <a:xfrm>
          <a:off x="17681575" y="670877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140335</xdr:rowOff>
    </xdr:from>
    <xdr:ext cx="373380" cy="259080"/>
    <xdr:sp macro="" textlink="">
      <xdr:nvSpPr>
        <xdr:cNvPr id="776" name="テキスト ボックス 775"/>
        <xdr:cNvSpPr txBox="1"/>
      </xdr:nvSpPr>
      <xdr:spPr>
        <a:xfrm>
          <a:off x="17552670" y="6483985"/>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7" name="テキスト ボックス 776"/>
        <xdr:cNvSpPr txBox="1"/>
      </xdr:nvSpPr>
      <xdr:spPr>
        <a:xfrm>
          <a:off x="20875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56920" cy="259080"/>
    <xdr:sp macro="" textlink="">
      <xdr:nvSpPr>
        <xdr:cNvPr id="778" name="テキスト ボックス 777"/>
        <xdr:cNvSpPr txBox="1"/>
      </xdr:nvSpPr>
      <xdr:spPr>
        <a:xfrm>
          <a:off x="200850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6920" cy="259080"/>
    <xdr:sp macro="" textlink="">
      <xdr:nvSpPr>
        <xdr:cNvPr id="779" name="テキスト ボックス 778"/>
        <xdr:cNvSpPr txBox="1"/>
      </xdr:nvSpPr>
      <xdr:spPr>
        <a:xfrm>
          <a:off x="192341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59460" cy="259080"/>
    <xdr:sp macro="" textlink="">
      <xdr:nvSpPr>
        <xdr:cNvPr id="780" name="テキスト ボックス 779"/>
        <xdr:cNvSpPr txBox="1"/>
      </xdr:nvSpPr>
      <xdr:spPr>
        <a:xfrm>
          <a:off x="18392775"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56920" cy="259080"/>
    <xdr:sp macro="" textlink="">
      <xdr:nvSpPr>
        <xdr:cNvPr id="781" name="テキスト ボックス 780"/>
        <xdr:cNvSpPr txBox="1"/>
      </xdr:nvSpPr>
      <xdr:spPr>
        <a:xfrm>
          <a:off x="175514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2" name="楕円 781"/>
        <xdr:cNvSpPr/>
      </xdr:nvSpPr>
      <xdr:spPr>
        <a:xfrm>
          <a:off x="210058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143510</xdr:rowOff>
    </xdr:from>
    <xdr:ext cx="247015" cy="251460"/>
    <xdr:sp macro="" textlink="">
      <xdr:nvSpPr>
        <xdr:cNvPr id="783" name="諸支出金該当値テキスト"/>
        <xdr:cNvSpPr txBox="1"/>
      </xdr:nvSpPr>
      <xdr:spPr>
        <a:xfrm>
          <a:off x="21107400" y="665861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4" name="楕円 783"/>
        <xdr:cNvSpPr/>
      </xdr:nvSpPr>
      <xdr:spPr>
        <a:xfrm>
          <a:off x="20215225" y="67348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36220" cy="259080"/>
    <xdr:sp macro="" textlink="">
      <xdr:nvSpPr>
        <xdr:cNvPr id="785" name="テキスト ボックス 784"/>
        <xdr:cNvSpPr txBox="1"/>
      </xdr:nvSpPr>
      <xdr:spPr>
        <a:xfrm>
          <a:off x="20141565" y="6827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6" name="楕円 785"/>
        <xdr:cNvSpPr/>
      </xdr:nvSpPr>
      <xdr:spPr>
        <a:xfrm>
          <a:off x="1936432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36220" cy="259080"/>
    <xdr:sp macro="" textlink="">
      <xdr:nvSpPr>
        <xdr:cNvPr id="787" name="テキスト ボックス 786"/>
        <xdr:cNvSpPr txBox="1"/>
      </xdr:nvSpPr>
      <xdr:spPr>
        <a:xfrm>
          <a:off x="19300190" y="6827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8" name="楕円 787"/>
        <xdr:cNvSpPr/>
      </xdr:nvSpPr>
      <xdr:spPr>
        <a:xfrm>
          <a:off x="185229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33680" cy="259080"/>
    <xdr:sp macro="" textlink="">
      <xdr:nvSpPr>
        <xdr:cNvPr id="789" name="テキスト ボックス 788"/>
        <xdr:cNvSpPr txBox="1"/>
      </xdr:nvSpPr>
      <xdr:spPr>
        <a:xfrm>
          <a:off x="18458815" y="682752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90" name="楕円 789"/>
        <xdr:cNvSpPr/>
      </xdr:nvSpPr>
      <xdr:spPr>
        <a:xfrm>
          <a:off x="17681575" y="67348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6220" cy="259080"/>
    <xdr:sp macro="" textlink="">
      <xdr:nvSpPr>
        <xdr:cNvPr id="791" name="テキスト ボックス 790"/>
        <xdr:cNvSpPr txBox="1"/>
      </xdr:nvSpPr>
      <xdr:spPr>
        <a:xfrm>
          <a:off x="17607915" y="682752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2" name="正方形/長方形 791"/>
        <xdr:cNvSpPr/>
      </xdr:nvSpPr>
      <xdr:spPr>
        <a:xfrm>
          <a:off x="173736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3" name="正方形/長方形 792"/>
        <xdr:cNvSpPr/>
      </xdr:nvSpPr>
      <xdr:spPr>
        <a:xfrm>
          <a:off x="175006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4" name="正方形/長方形 793"/>
        <xdr:cNvSpPr/>
      </xdr:nvSpPr>
      <xdr:spPr>
        <a:xfrm>
          <a:off x="175006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5" name="正方形/長方形 794"/>
        <xdr:cNvSpPr/>
      </xdr:nvSpPr>
      <xdr:spPr>
        <a:xfrm>
          <a:off x="1845945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6" name="正方形/長方形 795"/>
        <xdr:cNvSpPr/>
      </xdr:nvSpPr>
      <xdr:spPr>
        <a:xfrm>
          <a:off x="1845945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7" name="正方形/長方形 796"/>
        <xdr:cNvSpPr/>
      </xdr:nvSpPr>
      <xdr:spPr>
        <a:xfrm>
          <a:off x="19545300" y="77724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8" name="正方形/長方形 797"/>
        <xdr:cNvSpPr/>
      </xdr:nvSpPr>
      <xdr:spPr>
        <a:xfrm>
          <a:off x="19545300" y="7975600"/>
          <a:ext cx="1447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正方形/長方形 798"/>
        <xdr:cNvSpPr/>
      </xdr:nvSpPr>
      <xdr:spPr>
        <a:xfrm>
          <a:off x="17373600" y="8255000"/>
          <a:ext cx="44577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6550" cy="217170"/>
    <xdr:sp macro="" textlink="">
      <xdr:nvSpPr>
        <xdr:cNvPr id="800" name="テキスト ボックス 799"/>
        <xdr:cNvSpPr txBox="1"/>
      </xdr:nvSpPr>
      <xdr:spPr>
        <a:xfrm>
          <a:off x="17345025"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801" name="直線コネクタ 800"/>
        <xdr:cNvCxnSpPr/>
      </xdr:nvCxnSpPr>
      <xdr:spPr>
        <a:xfrm>
          <a:off x="17373600" y="10541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2" name="直線コネクタ 801"/>
        <xdr:cNvCxnSpPr/>
      </xdr:nvCxnSpPr>
      <xdr:spPr>
        <a:xfrm>
          <a:off x="17373600" y="9398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5585" cy="248920"/>
    <xdr:sp macro="" textlink="">
      <xdr:nvSpPr>
        <xdr:cNvPr id="803" name="テキスト ボックス 802"/>
        <xdr:cNvSpPr txBox="1"/>
      </xdr:nvSpPr>
      <xdr:spPr>
        <a:xfrm>
          <a:off x="1714373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4" name="直線コネクタ 803"/>
        <xdr:cNvCxnSpPr/>
      </xdr:nvCxnSpPr>
      <xdr:spPr>
        <a:xfrm>
          <a:off x="17373600" y="8255000"/>
          <a:ext cx="4457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5585" cy="248920"/>
    <xdr:sp macro="" textlink="">
      <xdr:nvSpPr>
        <xdr:cNvPr id="805" name="テキスト ボックス 804"/>
        <xdr:cNvSpPr txBox="1"/>
      </xdr:nvSpPr>
      <xdr:spPr>
        <a:xfrm>
          <a:off x="17143730" y="8112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6" name="前年度繰上充用金グラフ枠"/>
        <xdr:cNvSpPr/>
      </xdr:nvSpPr>
      <xdr:spPr>
        <a:xfrm>
          <a:off x="17373600" y="8255000"/>
          <a:ext cx="44577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7" name="直線コネクタ 806"/>
        <xdr:cNvCxnSpPr/>
      </xdr:nvCxnSpPr>
      <xdr:spPr>
        <a:xfrm>
          <a:off x="210546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7015" cy="259080"/>
    <xdr:sp macro="" textlink="">
      <xdr:nvSpPr>
        <xdr:cNvPr id="808" name="前年度繰上充用金最小値テキスト"/>
        <xdr:cNvSpPr txBox="1"/>
      </xdr:nvSpPr>
      <xdr:spPr>
        <a:xfrm>
          <a:off x="2110740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20977225" y="9398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7015" cy="259080"/>
    <xdr:sp macro="" textlink="">
      <xdr:nvSpPr>
        <xdr:cNvPr id="810" name="前年度繰上充用金最大値テキスト"/>
        <xdr:cNvSpPr txBox="1"/>
      </xdr:nvSpPr>
      <xdr:spPr>
        <a:xfrm>
          <a:off x="2110740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11" name="直線コネクタ 810"/>
        <xdr:cNvCxnSpPr/>
      </xdr:nvCxnSpPr>
      <xdr:spPr>
        <a:xfrm>
          <a:off x="20977225" y="9398000"/>
          <a:ext cx="1682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2" name="直線コネクタ 811"/>
        <xdr:cNvCxnSpPr/>
      </xdr:nvCxnSpPr>
      <xdr:spPr>
        <a:xfrm>
          <a:off x="20266025" y="93980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7015" cy="259080"/>
    <xdr:sp macro="" textlink="">
      <xdr:nvSpPr>
        <xdr:cNvPr id="813" name="前年度繰上充用金平均値テキスト"/>
        <xdr:cNvSpPr txBox="1"/>
      </xdr:nvSpPr>
      <xdr:spPr>
        <a:xfrm>
          <a:off x="21107400" y="9325610"/>
          <a:ext cx="247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フローチャート: 判断 813"/>
        <xdr:cNvSpPr/>
      </xdr:nvSpPr>
      <xdr:spPr>
        <a:xfrm>
          <a:off x="210058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5" name="直線コネクタ 814"/>
        <xdr:cNvCxnSpPr/>
      </xdr:nvCxnSpPr>
      <xdr:spPr>
        <a:xfrm>
          <a:off x="19415125" y="9398000"/>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フローチャート: 判断 815"/>
        <xdr:cNvSpPr/>
      </xdr:nvSpPr>
      <xdr:spPr>
        <a:xfrm>
          <a:off x="20215225" y="9347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6220" cy="259080"/>
    <xdr:sp macro="" textlink="">
      <xdr:nvSpPr>
        <xdr:cNvPr id="817" name="テキスト ボックス 816"/>
        <xdr:cNvSpPr txBox="1"/>
      </xdr:nvSpPr>
      <xdr:spPr>
        <a:xfrm>
          <a:off x="20141565"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8" name="直線コネクタ 817"/>
        <xdr:cNvCxnSpPr/>
      </xdr:nvCxnSpPr>
      <xdr:spPr>
        <a:xfrm>
          <a:off x="18573750" y="9398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9" name="フローチャート: 判断 818"/>
        <xdr:cNvSpPr/>
      </xdr:nvSpPr>
      <xdr:spPr>
        <a:xfrm>
          <a:off x="193643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6220" cy="259080"/>
    <xdr:sp macro="" textlink="">
      <xdr:nvSpPr>
        <xdr:cNvPr id="820" name="テキスト ボックス 819"/>
        <xdr:cNvSpPr txBox="1"/>
      </xdr:nvSpPr>
      <xdr:spPr>
        <a:xfrm>
          <a:off x="1930019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21" name="直線コネクタ 820"/>
        <xdr:cNvCxnSpPr/>
      </xdr:nvCxnSpPr>
      <xdr:spPr>
        <a:xfrm>
          <a:off x="17732375" y="9398000"/>
          <a:ext cx="841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フローチャート: 判断 821"/>
        <xdr:cNvSpPr/>
      </xdr:nvSpPr>
      <xdr:spPr>
        <a:xfrm>
          <a:off x="185229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3680" cy="259080"/>
    <xdr:sp macro="" textlink="">
      <xdr:nvSpPr>
        <xdr:cNvPr id="823" name="テキスト ボックス 822"/>
        <xdr:cNvSpPr txBox="1"/>
      </xdr:nvSpPr>
      <xdr:spPr>
        <a:xfrm>
          <a:off x="18458815" y="94399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フローチャート: 判断 823"/>
        <xdr:cNvSpPr/>
      </xdr:nvSpPr>
      <xdr:spPr>
        <a:xfrm>
          <a:off x="17681575" y="9347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6220" cy="259080"/>
    <xdr:sp macro="" textlink="">
      <xdr:nvSpPr>
        <xdr:cNvPr id="825" name="テキスト ボックス 824"/>
        <xdr:cNvSpPr txBox="1"/>
      </xdr:nvSpPr>
      <xdr:spPr>
        <a:xfrm>
          <a:off x="17607915"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6" name="テキスト ボックス 825"/>
        <xdr:cNvSpPr txBox="1"/>
      </xdr:nvSpPr>
      <xdr:spPr>
        <a:xfrm>
          <a:off x="20875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56920" cy="259080"/>
    <xdr:sp macro="" textlink="">
      <xdr:nvSpPr>
        <xdr:cNvPr id="827" name="テキスト ボックス 826"/>
        <xdr:cNvSpPr txBox="1"/>
      </xdr:nvSpPr>
      <xdr:spPr>
        <a:xfrm>
          <a:off x="200850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6920" cy="259080"/>
    <xdr:sp macro="" textlink="">
      <xdr:nvSpPr>
        <xdr:cNvPr id="828" name="テキスト ボックス 827"/>
        <xdr:cNvSpPr txBox="1"/>
      </xdr:nvSpPr>
      <xdr:spPr>
        <a:xfrm>
          <a:off x="192341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59460" cy="259080"/>
    <xdr:sp macro="" textlink="">
      <xdr:nvSpPr>
        <xdr:cNvPr id="829" name="テキスト ボックス 828"/>
        <xdr:cNvSpPr txBox="1"/>
      </xdr:nvSpPr>
      <xdr:spPr>
        <a:xfrm>
          <a:off x="18392775"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56920" cy="259080"/>
    <xdr:sp macro="" textlink="">
      <xdr:nvSpPr>
        <xdr:cNvPr id="830" name="テキスト ボックス 829"/>
        <xdr:cNvSpPr txBox="1"/>
      </xdr:nvSpPr>
      <xdr:spPr>
        <a:xfrm>
          <a:off x="175514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31" name="楕円 830"/>
        <xdr:cNvSpPr/>
      </xdr:nvSpPr>
      <xdr:spPr>
        <a:xfrm>
          <a:off x="210058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7015" cy="259080"/>
    <xdr:sp macro="" textlink="">
      <xdr:nvSpPr>
        <xdr:cNvPr id="832" name="前年度繰上充用金該当値テキスト"/>
        <xdr:cNvSpPr txBox="1"/>
      </xdr:nvSpPr>
      <xdr:spPr>
        <a:xfrm>
          <a:off x="21107400" y="92113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3" name="楕円 832"/>
        <xdr:cNvSpPr/>
      </xdr:nvSpPr>
      <xdr:spPr>
        <a:xfrm>
          <a:off x="20215225" y="9347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6220" cy="259080"/>
    <xdr:sp macro="" textlink="">
      <xdr:nvSpPr>
        <xdr:cNvPr id="834" name="テキスト ボックス 833"/>
        <xdr:cNvSpPr txBox="1"/>
      </xdr:nvSpPr>
      <xdr:spPr>
        <a:xfrm>
          <a:off x="20141565"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5" name="楕円 834"/>
        <xdr:cNvSpPr/>
      </xdr:nvSpPr>
      <xdr:spPr>
        <a:xfrm>
          <a:off x="193643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6220" cy="259080"/>
    <xdr:sp macro="" textlink="">
      <xdr:nvSpPr>
        <xdr:cNvPr id="836" name="テキスト ボックス 835"/>
        <xdr:cNvSpPr txBox="1"/>
      </xdr:nvSpPr>
      <xdr:spPr>
        <a:xfrm>
          <a:off x="1930019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7" name="楕円 836"/>
        <xdr:cNvSpPr/>
      </xdr:nvSpPr>
      <xdr:spPr>
        <a:xfrm>
          <a:off x="185229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3680" cy="259080"/>
    <xdr:sp macro="" textlink="">
      <xdr:nvSpPr>
        <xdr:cNvPr id="838" name="テキスト ボックス 837"/>
        <xdr:cNvSpPr txBox="1"/>
      </xdr:nvSpPr>
      <xdr:spPr>
        <a:xfrm>
          <a:off x="18458815" y="912241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9" name="楕円 838"/>
        <xdr:cNvSpPr/>
      </xdr:nvSpPr>
      <xdr:spPr>
        <a:xfrm>
          <a:off x="17681575" y="9347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6220" cy="259080"/>
    <xdr:sp macro="" textlink="">
      <xdr:nvSpPr>
        <xdr:cNvPr id="840" name="テキスト ボックス 839"/>
        <xdr:cNvSpPr txBox="1"/>
      </xdr:nvSpPr>
      <xdr:spPr>
        <a:xfrm>
          <a:off x="17607915"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1" name="正方形/長方形 840"/>
        <xdr:cNvSpPr/>
      </xdr:nvSpPr>
      <xdr:spPr>
        <a:xfrm>
          <a:off x="723900" y="17780000"/>
          <a:ext cx="21107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2" name="正方形/長方形 841"/>
        <xdr:cNvSpPr/>
      </xdr:nvSpPr>
      <xdr:spPr>
        <a:xfrm>
          <a:off x="723900" y="17843500"/>
          <a:ext cx="365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3" name="テキスト ボックス 842"/>
        <xdr:cNvSpPr txBox="1"/>
      </xdr:nvSpPr>
      <xdr:spPr>
        <a:xfrm>
          <a:off x="749300" y="18097500"/>
          <a:ext cx="210566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aseline="0">
              <a:solidFill>
                <a:sysClr val="windowText" lastClr="000000"/>
              </a:solidFill>
              <a:effectLst/>
              <a:latin typeface="ＭＳ Ｐゴシック"/>
              <a:ea typeface="ＭＳ Ｐゴシック"/>
              <a:cs typeface="+mn-cs"/>
            </a:rPr>
            <a:t>・総務費は、</a:t>
          </a:r>
          <a:r>
            <a:rPr kumimoji="1" lang="ja-JP" altLang="ja-JP" sz="1300">
              <a:solidFill>
                <a:sysClr val="windowText" lastClr="000000"/>
              </a:solidFill>
              <a:effectLst/>
              <a:latin typeface="ＭＳ Ｐゴシック"/>
              <a:ea typeface="ＭＳ Ｐゴシック"/>
              <a:cs typeface="+mn-cs"/>
            </a:rPr>
            <a:t>住民一人当たり81,282円となっている。公共施設等総合管理基金への積み立ての減が主な要因で前年度より41,500円下回っており、類似団体平均と比較すると21,065円下回っている。</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baseline="0">
              <a:solidFill>
                <a:sysClr val="windowText" lastClr="000000"/>
              </a:solidFill>
              <a:effectLst/>
              <a:latin typeface="ＭＳ Ｐゴシック"/>
              <a:ea typeface="ＭＳ Ｐゴシック"/>
              <a:cs typeface="+mn-cs"/>
            </a:rPr>
            <a:t>・農林水産業費は、</a:t>
          </a:r>
          <a:r>
            <a:rPr kumimoji="1" lang="ja-JP" altLang="ja-JP" sz="1300">
              <a:solidFill>
                <a:sysClr val="windowText" lastClr="000000"/>
              </a:solidFill>
              <a:effectLst/>
              <a:latin typeface="ＭＳ Ｐゴシック"/>
              <a:ea typeface="ＭＳ Ｐゴシック"/>
              <a:cs typeface="+mn-cs"/>
            </a:rPr>
            <a:t>住民一人当たり25,671円となっている。前年度で完了した畜産クラスター協議会補助の減が主な要因で前年度より5,888円下回っており、類似団体平均と比較しても8,760円下回っている。</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baseline="0">
              <a:solidFill>
                <a:sysClr val="windowText" lastClr="000000"/>
              </a:solidFill>
              <a:effectLst/>
              <a:latin typeface="ＭＳ Ｐゴシック"/>
              <a:ea typeface="ＭＳ Ｐゴシック"/>
              <a:cs typeface="+mn-cs"/>
            </a:rPr>
            <a:t>・商工費は、住民一人当たり15,801円となっている。道の駅かつら外部トイレ新築事業やふれあいの里キャビン建替事業による普通建設事業費の増が主な要因で</a:t>
          </a:r>
          <a:r>
            <a:rPr kumimoji="1" lang="ja-JP" altLang="ja-JP" sz="1300">
              <a:solidFill>
                <a:sysClr val="windowText" lastClr="000000"/>
              </a:solidFill>
              <a:effectLst/>
              <a:latin typeface="ＭＳ Ｐゴシック"/>
              <a:ea typeface="ＭＳ Ｐゴシック"/>
              <a:cs typeface="+mn-cs"/>
            </a:rPr>
            <a:t>前年度より5,859円上回っているが、類似団体平均と比較すると310円下回っている。</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baseline="0">
              <a:solidFill>
                <a:sysClr val="windowText" lastClr="000000"/>
              </a:solidFill>
              <a:effectLst/>
              <a:latin typeface="ＭＳ Ｐゴシック"/>
              <a:ea typeface="ＭＳ Ｐゴシック"/>
              <a:cs typeface="+mn-cs"/>
            </a:rPr>
            <a:t>・土木費は、</a:t>
          </a:r>
          <a:r>
            <a:rPr kumimoji="1" lang="ja-JP" altLang="ja-JP" sz="1300">
              <a:solidFill>
                <a:sysClr val="windowText" lastClr="000000"/>
              </a:solidFill>
              <a:effectLst/>
              <a:latin typeface="ＭＳ Ｐゴシック"/>
              <a:ea typeface="ＭＳ Ｐゴシック"/>
              <a:cs typeface="+mn-cs"/>
            </a:rPr>
            <a:t>住民一人当たり63,910円となっている。平成29年度に</a:t>
          </a:r>
          <a:r>
            <a:rPr kumimoji="1" lang="ja-JP" altLang="ja-JP" sz="1300" baseline="0">
              <a:solidFill>
                <a:sysClr val="windowText" lastClr="000000"/>
              </a:solidFill>
              <a:effectLst/>
              <a:latin typeface="ＭＳ Ｐゴシック"/>
              <a:ea typeface="ＭＳ Ｐゴシック"/>
              <a:cs typeface="+mn-cs"/>
            </a:rPr>
            <a:t>大桂大橋耐震補強事業が完了したことによる</a:t>
          </a:r>
          <a:r>
            <a:rPr kumimoji="1" lang="ja-JP" altLang="ja-JP" sz="1300">
              <a:solidFill>
                <a:sysClr val="windowText" lastClr="000000"/>
              </a:solidFill>
              <a:effectLst/>
              <a:latin typeface="ＭＳ Ｐゴシック"/>
              <a:ea typeface="ＭＳ Ｐゴシック"/>
              <a:cs typeface="+mn-cs"/>
            </a:rPr>
            <a:t>工事費の減が主な要因で前年度より9,992円下回っており、類似団体平均と比較しても20,657円下回っている。</a:t>
          </a:r>
          <a:endParaRPr lang="ja-JP" altLang="ja-JP" sz="1300">
            <a:solidFill>
              <a:srgbClr val="0070C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教育費は、住民一人当たり56,632円となっている。コミュニティセンター空調設備改修事業や常北中学校武道場武道館改修事業などの普通建設事業費が増加したことが主な要因で前年度より10,765円上回っているが、類似団体平均と比較すると2,328円下回っている。</a:t>
          </a:r>
        </a:p>
        <a:p>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茨城県城里町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912495</xdr:colOff>
      <xdr:row>4</xdr:row>
      <xdr:rowOff>199390</xdr:rowOff>
    </xdr:to>
    <xdr:sp macro="" textlink="">
      <xdr:nvSpPr>
        <xdr:cNvPr id="9" name="テキスト ボックス 6"/>
        <xdr:cNvSpPr txBox="1">
          <a:spLocks noChangeArrowheads="1"/>
        </xdr:cNvSpPr>
      </xdr:nvSpPr>
      <xdr:spPr>
        <a:xfrm>
          <a:off x="504825" y="657225"/>
          <a:ext cx="431292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平成30年度決算は、すべての会計において黒字となっているが、</a:t>
          </a:r>
          <a:r>
            <a:rPr lang="ja-JP" altLang="en-US" sz="1400">
              <a:latin typeface="ＭＳ ゴシック"/>
              <a:ea typeface="ＭＳ ゴシック"/>
            </a:rPr>
            <a:t>水道事業は、企業債借入れを抑制し建設改良費の財源が自己資金で賄っていることなどにより前年度より3.83ポイント、農業集落排水事業は、汚水処理費が増加したことにより前年度より0.01ポイント、介護保険（保険事業）は、保険給付費の増加により0.36ポイント悪化した。</a:t>
          </a:r>
        </a:p>
        <a:p>
          <a:r>
            <a:rPr kumimoji="1" lang="ja-JP" altLang="en-US" sz="1400">
              <a:latin typeface="ＭＳ ゴシック"/>
              <a:ea typeface="ＭＳ ゴシック"/>
            </a:rPr>
            <a:t>　連結実質赤字比率は算出されない状況ではあるが、繰出金は近年増加傾向にあるため、健全な財政運営を図れるよう、事業の見直しや収入の確保に努める。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448945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105410</xdr:colOff>
      <xdr:row>45</xdr:row>
      <xdr:rowOff>323215</xdr:rowOff>
    </xdr:to>
    <xdr:sp macro="" textlink="">
      <xdr:nvSpPr>
        <xdr:cNvPr id="8" name="Rectangle 7"/>
        <xdr:cNvSpPr>
          <a:spLocks noChangeArrowheads="1"/>
        </xdr:cNvSpPr>
      </xdr:nvSpPr>
      <xdr:spPr>
        <a:xfrm>
          <a:off x="10982325" y="9601835"/>
          <a:ext cx="89598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105410</xdr:colOff>
      <xdr:row>3</xdr:row>
      <xdr:rowOff>133350</xdr:rowOff>
    </xdr:to>
    <xdr:sp macro="" textlink="">
      <xdr:nvSpPr>
        <xdr:cNvPr id="9" name="表題ボックス"/>
        <xdr:cNvSpPr>
          <a:spLocks noChangeArrowheads="1"/>
        </xdr:cNvSpPr>
      </xdr:nvSpPr>
      <xdr:spPr>
        <a:xfrm>
          <a:off x="123825" y="123825"/>
          <a:ext cx="95256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10171430" y="285750"/>
          <a:ext cx="25342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687705</xdr:colOff>
      <xdr:row>3</xdr:row>
      <xdr:rowOff>76200</xdr:rowOff>
    </xdr:to>
    <xdr:sp macro="" textlink="">
      <xdr:nvSpPr>
        <xdr:cNvPr id="12" name="団体名称ボックス"/>
        <xdr:cNvSpPr>
          <a:spLocks noChangeArrowheads="1"/>
        </xdr:cNvSpPr>
      </xdr:nvSpPr>
      <xdr:spPr>
        <a:xfrm>
          <a:off x="13106400" y="285750"/>
          <a:ext cx="38119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茨城県城里町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Ｐゴシック"/>
              <a:ea typeface="ＭＳ Ｐゴシック"/>
            </a:rPr>
            <a:t>　実質収支額については、町村合併以降、継続的に黒字を確保している。前年度に比べ大型事業が少なく歳計剰余金が多く発生したため、実質収支額が増加した。</a:t>
          </a:r>
        </a:p>
        <a:p>
          <a:r>
            <a:rPr lang="ja-JP" altLang="en-US" sz="1200">
              <a:latin typeface="ＭＳ Ｐゴシック"/>
              <a:ea typeface="ＭＳ Ｐゴシック"/>
            </a:rPr>
            <a:t>　また、今後増加が見込まれる老朽化した公共施設の整備等維持管理のため、前年度に続き今年度も財政調整基金を取崩し、特定目的基金への積み立てを行ったことで、実質単年度収支はマイナスとなっている。</a:t>
          </a:r>
        </a:p>
        <a:p>
          <a:r>
            <a:rPr lang="ja-JP" altLang="en-US" sz="1200">
              <a:latin typeface="ＭＳ Ｐゴシック"/>
              <a:ea typeface="ＭＳ Ｐゴシック"/>
            </a:rPr>
            <a:t>　今後も事務事業の見直しを行い、健全な財政運営に努める。</a:t>
          </a:r>
        </a:p>
        <a:p>
          <a:endParaRPr/>
        </a:p>
      </xdr:txBody>
    </xdr:sp>
    <xdr:clientData/>
  </xdr:twoCellAnchor>
</xdr:wsDr>
</file>

<file path=xl/externalLinks/_rels/externalLink1.xml.rels>&#65279;<?xml version="1.0" encoding="utf-8"?><Relationships xmlns="http://schemas.openxmlformats.org/package/2006/relationships"><Relationship Type="http://schemas.openxmlformats.org/officeDocument/2006/relationships/externalLinkPath" Target="083101_shirosato_2018.xlsx" TargetMode="External" Id="rId1"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1292</v>
          </cell>
          <cell r="G42">
            <v>1255</v>
          </cell>
          <cell r="J42">
            <v>1196</v>
          </cell>
          <cell r="M42">
            <v>1133</v>
          </cell>
          <cell r="P42">
            <v>1137</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7</v>
          </cell>
          <cell r="E45">
            <v>7</v>
          </cell>
          <cell r="H45">
            <v>5</v>
          </cell>
          <cell r="K45">
            <v>2</v>
          </cell>
          <cell r="N45">
            <v>2</v>
          </cell>
        </row>
        <row r="46">
          <cell r="A46" t="str">
            <v>公営企業債の元利償還金に対する繰入金</v>
          </cell>
          <cell r="B46">
            <v>647</v>
          </cell>
          <cell r="E46">
            <v>664</v>
          </cell>
          <cell r="H46">
            <v>654</v>
          </cell>
          <cell r="K46">
            <v>686</v>
          </cell>
          <cell r="N46">
            <v>704</v>
          </cell>
        </row>
        <row r="47">
          <cell r="A47" t="str">
            <v>満期一括償還地方債に係る年度割相当額</v>
          </cell>
          <cell r="B47">
            <v>10</v>
          </cell>
          <cell r="E47">
            <v>3</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1315</v>
          </cell>
          <cell r="E49">
            <v>1284</v>
          </cell>
          <cell r="H49">
            <v>1174</v>
          </cell>
          <cell r="K49">
            <v>1060</v>
          </cell>
          <cell r="N49">
            <v>948</v>
          </cell>
        </row>
        <row r="50">
          <cell r="A50" t="str">
            <v>実質公債費比率の分子</v>
          </cell>
          <cell r="B50" t="e">
            <v>#N/A</v>
          </cell>
          <cell r="C50">
            <v>687</v>
          </cell>
          <cell r="D50" t="e">
            <v>#N/A</v>
          </cell>
          <cell r="E50" t="e">
            <v>#N/A</v>
          </cell>
          <cell r="F50">
            <v>703</v>
          </cell>
          <cell r="G50" t="e">
            <v>#N/A</v>
          </cell>
          <cell r="H50" t="e">
            <v>#N/A</v>
          </cell>
          <cell r="I50">
            <v>637</v>
          </cell>
          <cell r="J50" t="e">
            <v>#N/A</v>
          </cell>
          <cell r="K50" t="e">
            <v>#N/A</v>
          </cell>
          <cell r="L50">
            <v>615</v>
          </cell>
          <cell r="M50" t="e">
            <v>#N/A</v>
          </cell>
          <cell r="N50" t="e">
            <v>#N/A</v>
          </cell>
          <cell r="O50">
            <v>517</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12879</v>
          </cell>
          <cell r="G56">
            <v>12510</v>
          </cell>
          <cell r="J56">
            <v>12439</v>
          </cell>
          <cell r="M56">
            <v>12531</v>
          </cell>
          <cell r="P56">
            <v>12363</v>
          </cell>
        </row>
        <row r="57">
          <cell r="A57" t="str">
            <v>充当可能特定歳入</v>
          </cell>
          <cell r="D57">
            <v>491</v>
          </cell>
          <cell r="G57">
            <v>454</v>
          </cell>
          <cell r="J57">
            <v>400</v>
          </cell>
          <cell r="M57">
            <v>341</v>
          </cell>
          <cell r="P57">
            <v>318</v>
          </cell>
        </row>
        <row r="58">
          <cell r="A58" t="str">
            <v>充当可能基金</v>
          </cell>
          <cell r="D58">
            <v>5079</v>
          </cell>
          <cell r="G58">
            <v>4905</v>
          </cell>
          <cell r="J58">
            <v>5173</v>
          </cell>
          <cell r="M58">
            <v>5466</v>
          </cell>
          <cell r="P58">
            <v>5072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v>1</v>
          </cell>
          <cell r="K61" t="str">
            <v>-</v>
          </cell>
          <cell r="N61" t="str">
            <v>-</v>
          </cell>
        </row>
        <row r="62">
          <cell r="A62" t="str">
            <v>退職手当負担見込額</v>
          </cell>
          <cell r="B62">
            <v>1972</v>
          </cell>
          <cell r="E62">
            <v>1885</v>
          </cell>
          <cell r="H62">
            <v>1831</v>
          </cell>
          <cell r="K62">
            <v>1838</v>
          </cell>
          <cell r="N62">
            <v>1791</v>
          </cell>
        </row>
        <row r="63">
          <cell r="A63" t="str">
            <v>組合等負担等見込額</v>
          </cell>
          <cell r="B63">
            <v>20</v>
          </cell>
          <cell r="E63">
            <v>14</v>
          </cell>
          <cell r="H63">
            <v>10</v>
          </cell>
          <cell r="K63">
            <v>8</v>
          </cell>
          <cell r="N63">
            <v>6</v>
          </cell>
        </row>
        <row r="64">
          <cell r="A64" t="str">
            <v>公営企業債等繰入見込額</v>
          </cell>
          <cell r="B64">
            <v>9477</v>
          </cell>
          <cell r="E64">
            <v>9656</v>
          </cell>
          <cell r="H64">
            <v>9569</v>
          </cell>
          <cell r="K64">
            <v>9403</v>
          </cell>
          <cell r="N64">
            <v>8935</v>
          </cell>
        </row>
        <row r="65">
          <cell r="A65" t="str">
            <v>債務負担行為に基づく支出予定額</v>
          </cell>
          <cell r="B65">
            <v>105</v>
          </cell>
          <cell r="E65">
            <v>86</v>
          </cell>
          <cell r="H65">
            <v>75</v>
          </cell>
          <cell r="K65">
            <v>65</v>
          </cell>
          <cell r="N65">
            <v>53</v>
          </cell>
        </row>
        <row r="66">
          <cell r="A66" t="str">
            <v>一般会計等に係る地方債の現在高</v>
          </cell>
          <cell r="B66">
            <v>11020</v>
          </cell>
          <cell r="E66">
            <v>10492</v>
          </cell>
          <cell r="H66">
            <v>10402</v>
          </cell>
          <cell r="K66">
            <v>10408</v>
          </cell>
          <cell r="N66">
            <v>10402</v>
          </cell>
        </row>
        <row r="67">
          <cell r="A67" t="str">
            <v>将来負担比率の分子</v>
          </cell>
          <cell r="B67" t="e">
            <v>#N/A</v>
          </cell>
          <cell r="C67">
            <v>4144</v>
          </cell>
          <cell r="D67" t="e">
            <v>#N/A</v>
          </cell>
          <cell r="E67" t="e">
            <v>#N/A</v>
          </cell>
          <cell r="F67">
            <v>4265</v>
          </cell>
          <cell r="G67" t="e">
            <v>#N/A</v>
          </cell>
          <cell r="H67" t="e">
            <v>#N/A</v>
          </cell>
          <cell r="I67">
            <v>3876</v>
          </cell>
          <cell r="J67" t="e">
            <v>#N/A</v>
          </cell>
          <cell r="K67" t="e">
            <v>#N/A</v>
          </cell>
          <cell r="L67">
            <v>3383</v>
          </cell>
          <cell r="M67" t="e">
            <v>#N/A</v>
          </cell>
          <cell r="N67" t="e">
            <v>#N/A</v>
          </cell>
          <cell r="O67">
            <v>3434</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&#65279;<?xml version="1.0" encoding="utf-8"?><Relationships xmlns="http://schemas.openxmlformats.org/package/2006/relationships"><Relationship Type="http://schemas.openxmlformats.org/officeDocument/2006/relationships/drawing" Target="../drawings/drawing9.xml" Id="rId1" /></Relationships>
</file>

<file path=xl/worksheets/_rels/sheet11.xml.rels>&#65279;<?xml version="1.0" encoding="utf-8"?><Relationships xmlns="http://schemas.openxmlformats.org/package/2006/relationships"><Relationship Type="http://schemas.openxmlformats.org/officeDocument/2006/relationships/printerSettings" Target="../printerSettings/printerSettings1.bin" Id="rId1" /><Relationship Type="http://schemas.openxmlformats.org/officeDocument/2006/relationships/drawing" Target="../drawings/drawing10.xml" Id="rId2" /></Relationships>
</file>

<file path=xl/worksheets/_rels/sheet12.xml.rels>&#65279;<?xml version="1.0" encoding="utf-8"?><Relationships xmlns="http://schemas.openxmlformats.org/package/2006/relationships"><Relationship Type="http://schemas.openxmlformats.org/officeDocument/2006/relationships/printerSettings" Target="../printerSettings/printerSettings2.bin" Id="rId1" /><Relationship Type="http://schemas.openxmlformats.org/officeDocument/2006/relationships/drawing" Target="../drawings/drawing11.xml" Id="rId2" /></Relationships>
</file>

<file path=xl/worksheets/_rels/sheet13.xml.rels>&#65279;<?xml version="1.0" encoding="utf-8"?><Relationships xmlns="http://schemas.openxmlformats.org/package/2006/relationships"><Relationship Type="http://schemas.openxmlformats.org/officeDocument/2006/relationships/drawing" Target="../drawings/drawing12.xml" Id="rId1" /></Relationships>
</file>

<file path=xl/worksheets/_rels/sheet14.xml.rels>&#65279;<?xml version="1.0" encoding="utf-8"?><Relationships xmlns="http://schemas.openxmlformats.org/package/2006/relationships"><Relationship Type="http://schemas.openxmlformats.org/officeDocument/2006/relationships/drawing" Target="../drawings/drawing13.xml" Id="rId1" /></Relationships>
</file>

<file path=xl/worksheets/_rels/sheet15.xml.rels>&#65279;<?xml version="1.0" encoding="utf-8"?><Relationships xmlns="http://schemas.openxmlformats.org/package/2006/relationships"><Relationship Type="http://schemas.openxmlformats.org/officeDocument/2006/relationships/drawing" Target="../drawings/drawing14.xml" Id="rId1" /></Relationships>
</file>

<file path=xl/worksheets/_rels/sheet16.xml.rels>&#65279;<?xml version="1.0" encoding="utf-8"?><Relationships xmlns="http://schemas.openxmlformats.org/package/2006/relationships"><Relationship Type="http://schemas.openxmlformats.org/officeDocument/2006/relationships/drawing" Target="../drawings/drawing15.xml" Id="rId1" /></Relationships>
</file>

<file path=xl/worksheets/_rels/sheet2.xml.rels>&#65279;<?xml version="1.0" encoding="utf-8"?><Relationships xmlns="http://schemas.openxmlformats.org/package/2006/relationships"><Relationship Type="http://schemas.openxmlformats.org/officeDocument/2006/relationships/drawing" Target="../drawings/drawing1.xml" Id="rId1" /></Relationships>
</file>

<file path=xl/worksheets/_rels/sheet4.xml.rels>&#65279;<?xml version="1.0" encoding="utf-8"?><Relationships xmlns="http://schemas.openxmlformats.org/package/2006/relationships"><Relationship Type="http://schemas.openxmlformats.org/officeDocument/2006/relationships/drawing" Target="../drawings/drawing2.xml" Id="rId1" /></Relationships>
</file>

<file path=xl/worksheets/_rels/sheet5.xml.rels>&#65279;<?xml version="1.0" encoding="utf-8"?><Relationships xmlns="http://schemas.openxmlformats.org/package/2006/relationships"><Relationship Type="http://schemas.openxmlformats.org/officeDocument/2006/relationships/drawing" Target="../drawings/drawing3.xml" Id="rId1" /></Relationships>
</file>

<file path=xl/worksheets/_rels/sheet6.xml.rels>&#65279;<?xml version="1.0" encoding="utf-8"?><Relationships xmlns="http://schemas.openxmlformats.org/package/2006/relationships"><Relationship Type="http://schemas.openxmlformats.org/officeDocument/2006/relationships/drawing" Target="../drawings/drawing4.xml" Id="rId1" /></Relationships>
</file>

<file path=xl/worksheets/_rels/sheet7.xml.rels>&#65279;<?xml version="1.0" encoding="utf-8"?><Relationships xmlns="http://schemas.openxmlformats.org/package/2006/relationships"><Relationship Type="http://schemas.openxmlformats.org/officeDocument/2006/relationships/drawing" Target="../drawings/drawing6.xml" Id="rId1" /></Relationships>
</file>

<file path=xl/worksheets/_rels/sheet8.xml.rels>&#65279;<?xml version="1.0" encoding="utf-8"?><Relationships xmlns="http://schemas.openxmlformats.org/package/2006/relationships"><Relationship Type="http://schemas.openxmlformats.org/officeDocument/2006/relationships/drawing" Target="../drawings/drawing7.xml" Id="rId1" /></Relationships>
</file>

<file path=xl/worksheets/_rels/sheet9.xml.rels>&#65279;<?xml version="1.0" encoding="utf-8"?><Relationships xmlns="http://schemas.openxmlformats.org/package/2006/relationships"><Relationship Type="http://schemas.openxmlformats.org/officeDocument/2006/relationships/drawing" Target="../drawings/drawing8.xml" Id="rId1"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zoomScale="75" zoomScaleNormal="7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1"/>
    </row>
    <row r="3" spans="1:119" ht="18.75" customHeight="1">
      <c r="A3" s="2"/>
      <c r="B3" s="5" t="s">
        <v>134</v>
      </c>
      <c r="C3" s="22"/>
      <c r="D3" s="22"/>
      <c r="E3" s="45"/>
      <c r="F3" s="45"/>
      <c r="G3" s="45"/>
      <c r="H3" s="45"/>
      <c r="I3" s="45"/>
      <c r="J3" s="45"/>
      <c r="K3" s="45"/>
      <c r="L3" s="45" t="s">
        <v>137</v>
      </c>
      <c r="M3" s="45"/>
      <c r="N3" s="45"/>
      <c r="O3" s="45"/>
      <c r="P3" s="45"/>
      <c r="Q3" s="45"/>
      <c r="R3" s="95"/>
      <c r="S3" s="95"/>
      <c r="T3" s="95"/>
      <c r="U3" s="95"/>
      <c r="V3" s="112"/>
      <c r="W3" s="127" t="s">
        <v>139</v>
      </c>
      <c r="X3" s="137"/>
      <c r="Y3" s="137"/>
      <c r="Z3" s="137"/>
      <c r="AA3" s="137"/>
      <c r="AB3" s="22"/>
      <c r="AC3" s="95" t="s">
        <v>140</v>
      </c>
      <c r="AD3" s="137"/>
      <c r="AE3" s="137"/>
      <c r="AF3" s="137"/>
      <c r="AG3" s="137"/>
      <c r="AH3" s="137"/>
      <c r="AI3" s="137"/>
      <c r="AJ3" s="137"/>
      <c r="AK3" s="137"/>
      <c r="AL3" s="162"/>
      <c r="AM3" s="127" t="s">
        <v>143</v>
      </c>
      <c r="AN3" s="137"/>
      <c r="AO3" s="137"/>
      <c r="AP3" s="137"/>
      <c r="AQ3" s="137"/>
      <c r="AR3" s="137"/>
      <c r="AS3" s="137"/>
      <c r="AT3" s="137"/>
      <c r="AU3" s="137"/>
      <c r="AV3" s="137"/>
      <c r="AW3" s="137"/>
      <c r="AX3" s="162"/>
      <c r="AY3" s="10" t="s">
        <v>5</v>
      </c>
      <c r="AZ3" s="27"/>
      <c r="BA3" s="27"/>
      <c r="BB3" s="27"/>
      <c r="BC3" s="27"/>
      <c r="BD3" s="27"/>
      <c r="BE3" s="27"/>
      <c r="BF3" s="27"/>
      <c r="BG3" s="27"/>
      <c r="BH3" s="27"/>
      <c r="BI3" s="27"/>
      <c r="BJ3" s="27"/>
      <c r="BK3" s="27"/>
      <c r="BL3" s="27"/>
      <c r="BM3" s="206"/>
      <c r="BN3" s="127" t="s">
        <v>147</v>
      </c>
      <c r="BO3" s="137"/>
      <c r="BP3" s="137"/>
      <c r="BQ3" s="137"/>
      <c r="BR3" s="137"/>
      <c r="BS3" s="137"/>
      <c r="BT3" s="137"/>
      <c r="BU3" s="162"/>
      <c r="BV3" s="127" t="s">
        <v>149</v>
      </c>
      <c r="BW3" s="137"/>
      <c r="BX3" s="137"/>
      <c r="BY3" s="137"/>
      <c r="BZ3" s="137"/>
      <c r="CA3" s="137"/>
      <c r="CB3" s="137"/>
      <c r="CC3" s="162"/>
      <c r="CD3" s="10" t="s">
        <v>5</v>
      </c>
      <c r="CE3" s="27"/>
      <c r="CF3" s="27"/>
      <c r="CG3" s="27"/>
      <c r="CH3" s="27"/>
      <c r="CI3" s="27"/>
      <c r="CJ3" s="27"/>
      <c r="CK3" s="27"/>
      <c r="CL3" s="27"/>
      <c r="CM3" s="27"/>
      <c r="CN3" s="27"/>
      <c r="CO3" s="27"/>
      <c r="CP3" s="27"/>
      <c r="CQ3" s="27"/>
      <c r="CR3" s="27"/>
      <c r="CS3" s="206"/>
      <c r="CT3" s="127" t="s">
        <v>154</v>
      </c>
      <c r="CU3" s="137"/>
      <c r="CV3" s="137"/>
      <c r="CW3" s="137"/>
      <c r="CX3" s="137"/>
      <c r="CY3" s="137"/>
      <c r="CZ3" s="137"/>
      <c r="DA3" s="162"/>
      <c r="DB3" s="127" t="s">
        <v>155</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156</v>
      </c>
      <c r="AZ4" s="195"/>
      <c r="BA4" s="195"/>
      <c r="BB4" s="195"/>
      <c r="BC4" s="195"/>
      <c r="BD4" s="195"/>
      <c r="BE4" s="195"/>
      <c r="BF4" s="195"/>
      <c r="BG4" s="195"/>
      <c r="BH4" s="195"/>
      <c r="BI4" s="195"/>
      <c r="BJ4" s="195"/>
      <c r="BK4" s="195"/>
      <c r="BL4" s="195"/>
      <c r="BM4" s="207"/>
      <c r="BN4" s="212">
        <v>9881870</v>
      </c>
      <c r="BO4" s="215"/>
      <c r="BP4" s="215"/>
      <c r="BQ4" s="215"/>
      <c r="BR4" s="215"/>
      <c r="BS4" s="215"/>
      <c r="BT4" s="215"/>
      <c r="BU4" s="218"/>
      <c r="BV4" s="212">
        <v>10800139</v>
      </c>
      <c r="BW4" s="215"/>
      <c r="BX4" s="215"/>
      <c r="BY4" s="215"/>
      <c r="BZ4" s="215"/>
      <c r="CA4" s="215"/>
      <c r="CB4" s="215"/>
      <c r="CC4" s="218"/>
      <c r="CD4" s="221" t="s">
        <v>158</v>
      </c>
      <c r="CE4" s="222"/>
      <c r="CF4" s="222"/>
      <c r="CG4" s="222"/>
      <c r="CH4" s="222"/>
      <c r="CI4" s="222"/>
      <c r="CJ4" s="222"/>
      <c r="CK4" s="222"/>
      <c r="CL4" s="222"/>
      <c r="CM4" s="222"/>
      <c r="CN4" s="222"/>
      <c r="CO4" s="222"/>
      <c r="CP4" s="222"/>
      <c r="CQ4" s="222"/>
      <c r="CR4" s="222"/>
      <c r="CS4" s="225"/>
      <c r="CT4" s="228">
        <v>5.3</v>
      </c>
      <c r="CU4" s="236"/>
      <c r="CV4" s="236"/>
      <c r="CW4" s="236"/>
      <c r="CX4" s="236"/>
      <c r="CY4" s="236"/>
      <c r="CZ4" s="236"/>
      <c r="DA4" s="244"/>
      <c r="DB4" s="228">
        <v>4.5999999999999996</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159</v>
      </c>
      <c r="AN5" s="59"/>
      <c r="AO5" s="59"/>
      <c r="AP5" s="59"/>
      <c r="AQ5" s="59"/>
      <c r="AR5" s="59"/>
      <c r="AS5" s="59"/>
      <c r="AT5" s="64"/>
      <c r="AU5" s="148" t="s">
        <v>68</v>
      </c>
      <c r="AV5" s="139"/>
      <c r="AW5" s="139"/>
      <c r="AX5" s="139"/>
      <c r="AY5" s="188" t="s">
        <v>144</v>
      </c>
      <c r="AZ5" s="196"/>
      <c r="BA5" s="196"/>
      <c r="BB5" s="196"/>
      <c r="BC5" s="196"/>
      <c r="BD5" s="196"/>
      <c r="BE5" s="196"/>
      <c r="BF5" s="196"/>
      <c r="BG5" s="196"/>
      <c r="BH5" s="196"/>
      <c r="BI5" s="196"/>
      <c r="BJ5" s="196"/>
      <c r="BK5" s="196"/>
      <c r="BL5" s="196"/>
      <c r="BM5" s="208"/>
      <c r="BN5" s="213">
        <v>9342032</v>
      </c>
      <c r="BO5" s="216"/>
      <c r="BP5" s="216"/>
      <c r="BQ5" s="216"/>
      <c r="BR5" s="216"/>
      <c r="BS5" s="216"/>
      <c r="BT5" s="216"/>
      <c r="BU5" s="219"/>
      <c r="BV5" s="213">
        <v>10412021</v>
      </c>
      <c r="BW5" s="216"/>
      <c r="BX5" s="216"/>
      <c r="BY5" s="216"/>
      <c r="BZ5" s="216"/>
      <c r="CA5" s="216"/>
      <c r="CB5" s="216"/>
      <c r="CC5" s="219"/>
      <c r="CD5" s="190" t="s">
        <v>161</v>
      </c>
      <c r="CE5" s="198"/>
      <c r="CF5" s="198"/>
      <c r="CG5" s="198"/>
      <c r="CH5" s="198"/>
      <c r="CI5" s="198"/>
      <c r="CJ5" s="198"/>
      <c r="CK5" s="198"/>
      <c r="CL5" s="198"/>
      <c r="CM5" s="198"/>
      <c r="CN5" s="198"/>
      <c r="CO5" s="198"/>
      <c r="CP5" s="198"/>
      <c r="CQ5" s="198"/>
      <c r="CR5" s="198"/>
      <c r="CS5" s="210"/>
      <c r="CT5" s="229">
        <v>89.2</v>
      </c>
      <c r="CU5" s="237"/>
      <c r="CV5" s="237"/>
      <c r="CW5" s="237"/>
      <c r="CX5" s="237"/>
      <c r="CY5" s="237"/>
      <c r="CZ5" s="237"/>
      <c r="DA5" s="245"/>
      <c r="DB5" s="229">
        <v>86.9</v>
      </c>
      <c r="DC5" s="237"/>
      <c r="DD5" s="237"/>
      <c r="DE5" s="237"/>
      <c r="DF5" s="237"/>
      <c r="DG5" s="237"/>
      <c r="DH5" s="237"/>
      <c r="DI5" s="245"/>
    </row>
    <row r="6" spans="1:119" ht="18.75" customHeight="1">
      <c r="A6" s="2"/>
      <c r="B6" s="8" t="s">
        <v>162</v>
      </c>
      <c r="C6" s="25"/>
      <c r="D6" s="25"/>
      <c r="E6" s="48"/>
      <c r="F6" s="48"/>
      <c r="G6" s="48"/>
      <c r="H6" s="48"/>
      <c r="I6" s="48"/>
      <c r="J6" s="48"/>
      <c r="K6" s="48"/>
      <c r="L6" s="48" t="s">
        <v>166</v>
      </c>
      <c r="M6" s="48"/>
      <c r="N6" s="48"/>
      <c r="O6" s="48"/>
      <c r="P6" s="48"/>
      <c r="Q6" s="48"/>
      <c r="R6" s="51"/>
      <c r="S6" s="51"/>
      <c r="T6" s="51"/>
      <c r="U6" s="51"/>
      <c r="V6" s="115"/>
      <c r="W6" s="130" t="s">
        <v>169</v>
      </c>
      <c r="X6" s="57"/>
      <c r="Y6" s="57"/>
      <c r="Z6" s="57"/>
      <c r="AA6" s="57"/>
      <c r="AB6" s="25"/>
      <c r="AC6" s="145" t="s">
        <v>170</v>
      </c>
      <c r="AD6" s="153"/>
      <c r="AE6" s="153"/>
      <c r="AF6" s="153"/>
      <c r="AG6" s="153"/>
      <c r="AH6" s="153"/>
      <c r="AI6" s="153"/>
      <c r="AJ6" s="153"/>
      <c r="AK6" s="153"/>
      <c r="AL6" s="165"/>
      <c r="AM6" s="173" t="s">
        <v>72</v>
      </c>
      <c r="AN6" s="59"/>
      <c r="AO6" s="59"/>
      <c r="AP6" s="59"/>
      <c r="AQ6" s="59"/>
      <c r="AR6" s="59"/>
      <c r="AS6" s="59"/>
      <c r="AT6" s="64"/>
      <c r="AU6" s="148" t="s">
        <v>68</v>
      </c>
      <c r="AV6" s="139"/>
      <c r="AW6" s="139"/>
      <c r="AX6" s="139"/>
      <c r="AY6" s="188" t="s">
        <v>175</v>
      </c>
      <c r="AZ6" s="196"/>
      <c r="BA6" s="196"/>
      <c r="BB6" s="196"/>
      <c r="BC6" s="196"/>
      <c r="BD6" s="196"/>
      <c r="BE6" s="196"/>
      <c r="BF6" s="196"/>
      <c r="BG6" s="196"/>
      <c r="BH6" s="196"/>
      <c r="BI6" s="196"/>
      <c r="BJ6" s="196"/>
      <c r="BK6" s="196"/>
      <c r="BL6" s="196"/>
      <c r="BM6" s="208"/>
      <c r="BN6" s="213">
        <v>539838</v>
      </c>
      <c r="BO6" s="216"/>
      <c r="BP6" s="216"/>
      <c r="BQ6" s="216"/>
      <c r="BR6" s="216"/>
      <c r="BS6" s="216"/>
      <c r="BT6" s="216"/>
      <c r="BU6" s="219"/>
      <c r="BV6" s="213">
        <v>388118</v>
      </c>
      <c r="BW6" s="216"/>
      <c r="BX6" s="216"/>
      <c r="BY6" s="216"/>
      <c r="BZ6" s="216"/>
      <c r="CA6" s="216"/>
      <c r="CB6" s="216"/>
      <c r="CC6" s="219"/>
      <c r="CD6" s="190" t="s">
        <v>176</v>
      </c>
      <c r="CE6" s="198"/>
      <c r="CF6" s="198"/>
      <c r="CG6" s="198"/>
      <c r="CH6" s="198"/>
      <c r="CI6" s="198"/>
      <c r="CJ6" s="198"/>
      <c r="CK6" s="198"/>
      <c r="CL6" s="198"/>
      <c r="CM6" s="198"/>
      <c r="CN6" s="198"/>
      <c r="CO6" s="198"/>
      <c r="CP6" s="198"/>
      <c r="CQ6" s="198"/>
      <c r="CR6" s="198"/>
      <c r="CS6" s="210"/>
      <c r="CT6" s="230">
        <v>93.3</v>
      </c>
      <c r="CU6" s="238"/>
      <c r="CV6" s="238"/>
      <c r="CW6" s="238"/>
      <c r="CX6" s="238"/>
      <c r="CY6" s="238"/>
      <c r="CZ6" s="238"/>
      <c r="DA6" s="246"/>
      <c r="DB6" s="230">
        <v>91</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177</v>
      </c>
      <c r="AN7" s="59"/>
      <c r="AO7" s="59"/>
      <c r="AP7" s="59"/>
      <c r="AQ7" s="59"/>
      <c r="AR7" s="59"/>
      <c r="AS7" s="59"/>
      <c r="AT7" s="64"/>
      <c r="AU7" s="148" t="s">
        <v>68</v>
      </c>
      <c r="AV7" s="139"/>
      <c r="AW7" s="139"/>
      <c r="AX7" s="139"/>
      <c r="AY7" s="188" t="s">
        <v>178</v>
      </c>
      <c r="AZ7" s="196"/>
      <c r="BA7" s="196"/>
      <c r="BB7" s="196"/>
      <c r="BC7" s="196"/>
      <c r="BD7" s="196"/>
      <c r="BE7" s="196"/>
      <c r="BF7" s="196"/>
      <c r="BG7" s="196"/>
      <c r="BH7" s="196"/>
      <c r="BI7" s="196"/>
      <c r="BJ7" s="196"/>
      <c r="BK7" s="196"/>
      <c r="BL7" s="196"/>
      <c r="BM7" s="208"/>
      <c r="BN7" s="213">
        <v>205387</v>
      </c>
      <c r="BO7" s="216"/>
      <c r="BP7" s="216"/>
      <c r="BQ7" s="216"/>
      <c r="BR7" s="216"/>
      <c r="BS7" s="216"/>
      <c r="BT7" s="216"/>
      <c r="BU7" s="219"/>
      <c r="BV7" s="213">
        <v>94062</v>
      </c>
      <c r="BW7" s="216"/>
      <c r="BX7" s="216"/>
      <c r="BY7" s="216"/>
      <c r="BZ7" s="216"/>
      <c r="CA7" s="216"/>
      <c r="CB7" s="216"/>
      <c r="CC7" s="219"/>
      <c r="CD7" s="190" t="s">
        <v>179</v>
      </c>
      <c r="CE7" s="198"/>
      <c r="CF7" s="198"/>
      <c r="CG7" s="198"/>
      <c r="CH7" s="198"/>
      <c r="CI7" s="198"/>
      <c r="CJ7" s="198"/>
      <c r="CK7" s="198"/>
      <c r="CL7" s="198"/>
      <c r="CM7" s="198"/>
      <c r="CN7" s="198"/>
      <c r="CO7" s="198"/>
      <c r="CP7" s="198"/>
      <c r="CQ7" s="198"/>
      <c r="CR7" s="198"/>
      <c r="CS7" s="210"/>
      <c r="CT7" s="213">
        <v>6327377</v>
      </c>
      <c r="CU7" s="216"/>
      <c r="CV7" s="216"/>
      <c r="CW7" s="216"/>
      <c r="CX7" s="216"/>
      <c r="CY7" s="216"/>
      <c r="CZ7" s="216"/>
      <c r="DA7" s="219"/>
      <c r="DB7" s="213">
        <v>6398596</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180</v>
      </c>
      <c r="AN8" s="59"/>
      <c r="AO8" s="59"/>
      <c r="AP8" s="59"/>
      <c r="AQ8" s="59"/>
      <c r="AR8" s="59"/>
      <c r="AS8" s="59"/>
      <c r="AT8" s="64"/>
      <c r="AU8" s="148" t="s">
        <v>68</v>
      </c>
      <c r="AV8" s="139"/>
      <c r="AW8" s="139"/>
      <c r="AX8" s="139"/>
      <c r="AY8" s="188" t="s">
        <v>183</v>
      </c>
      <c r="AZ8" s="196"/>
      <c r="BA8" s="196"/>
      <c r="BB8" s="196"/>
      <c r="BC8" s="196"/>
      <c r="BD8" s="196"/>
      <c r="BE8" s="196"/>
      <c r="BF8" s="196"/>
      <c r="BG8" s="196"/>
      <c r="BH8" s="196"/>
      <c r="BI8" s="196"/>
      <c r="BJ8" s="196"/>
      <c r="BK8" s="196"/>
      <c r="BL8" s="196"/>
      <c r="BM8" s="208"/>
      <c r="BN8" s="213">
        <v>334451</v>
      </c>
      <c r="BO8" s="216"/>
      <c r="BP8" s="216"/>
      <c r="BQ8" s="216"/>
      <c r="BR8" s="216"/>
      <c r="BS8" s="216"/>
      <c r="BT8" s="216"/>
      <c r="BU8" s="219"/>
      <c r="BV8" s="213">
        <v>294056</v>
      </c>
      <c r="BW8" s="216"/>
      <c r="BX8" s="216"/>
      <c r="BY8" s="216"/>
      <c r="BZ8" s="216"/>
      <c r="CA8" s="216"/>
      <c r="CB8" s="216"/>
      <c r="CC8" s="219"/>
      <c r="CD8" s="190" t="s">
        <v>184</v>
      </c>
      <c r="CE8" s="198"/>
      <c r="CF8" s="198"/>
      <c r="CG8" s="198"/>
      <c r="CH8" s="198"/>
      <c r="CI8" s="198"/>
      <c r="CJ8" s="198"/>
      <c r="CK8" s="198"/>
      <c r="CL8" s="198"/>
      <c r="CM8" s="198"/>
      <c r="CN8" s="198"/>
      <c r="CO8" s="198"/>
      <c r="CP8" s="198"/>
      <c r="CQ8" s="198"/>
      <c r="CR8" s="198"/>
      <c r="CS8" s="210"/>
      <c r="CT8" s="231">
        <v>0.37</v>
      </c>
      <c r="CU8" s="239"/>
      <c r="CV8" s="239"/>
      <c r="CW8" s="239"/>
      <c r="CX8" s="239"/>
      <c r="CY8" s="239"/>
      <c r="CZ8" s="239"/>
      <c r="DA8" s="247"/>
      <c r="DB8" s="231">
        <v>0.37</v>
      </c>
      <c r="DC8" s="239"/>
      <c r="DD8" s="239"/>
      <c r="DE8" s="239"/>
      <c r="DF8" s="239"/>
      <c r="DG8" s="239"/>
      <c r="DH8" s="239"/>
      <c r="DI8" s="247"/>
    </row>
    <row r="9" spans="1:119" ht="18.75" customHeight="1">
      <c r="A9" s="2"/>
      <c r="B9" s="10" t="s">
        <v>17</v>
      </c>
      <c r="C9" s="27"/>
      <c r="D9" s="27"/>
      <c r="E9" s="27"/>
      <c r="F9" s="27"/>
      <c r="G9" s="27"/>
      <c r="H9" s="27"/>
      <c r="I9" s="27"/>
      <c r="J9" s="27"/>
      <c r="K9" s="31"/>
      <c r="L9" s="66" t="s">
        <v>185</v>
      </c>
      <c r="M9" s="75"/>
      <c r="N9" s="75"/>
      <c r="O9" s="75"/>
      <c r="P9" s="75"/>
      <c r="Q9" s="87"/>
      <c r="R9" s="98">
        <v>19800</v>
      </c>
      <c r="S9" s="107"/>
      <c r="T9" s="107"/>
      <c r="U9" s="107"/>
      <c r="V9" s="117"/>
      <c r="W9" s="127" t="s">
        <v>187</v>
      </c>
      <c r="X9" s="137"/>
      <c r="Y9" s="137"/>
      <c r="Z9" s="137"/>
      <c r="AA9" s="137"/>
      <c r="AB9" s="137"/>
      <c r="AC9" s="137"/>
      <c r="AD9" s="137"/>
      <c r="AE9" s="137"/>
      <c r="AF9" s="137"/>
      <c r="AG9" s="137"/>
      <c r="AH9" s="137"/>
      <c r="AI9" s="137"/>
      <c r="AJ9" s="137"/>
      <c r="AK9" s="137"/>
      <c r="AL9" s="162"/>
      <c r="AM9" s="173" t="s">
        <v>188</v>
      </c>
      <c r="AN9" s="59"/>
      <c r="AO9" s="59"/>
      <c r="AP9" s="59"/>
      <c r="AQ9" s="59"/>
      <c r="AR9" s="59"/>
      <c r="AS9" s="59"/>
      <c r="AT9" s="64"/>
      <c r="AU9" s="148" t="s">
        <v>68</v>
      </c>
      <c r="AV9" s="139"/>
      <c r="AW9" s="139"/>
      <c r="AX9" s="139"/>
      <c r="AY9" s="188" t="s">
        <v>69</v>
      </c>
      <c r="AZ9" s="196"/>
      <c r="BA9" s="196"/>
      <c r="BB9" s="196"/>
      <c r="BC9" s="196"/>
      <c r="BD9" s="196"/>
      <c r="BE9" s="196"/>
      <c r="BF9" s="196"/>
      <c r="BG9" s="196"/>
      <c r="BH9" s="196"/>
      <c r="BI9" s="196"/>
      <c r="BJ9" s="196"/>
      <c r="BK9" s="196"/>
      <c r="BL9" s="196"/>
      <c r="BM9" s="208"/>
      <c r="BN9" s="213">
        <v>40395</v>
      </c>
      <c r="BO9" s="216"/>
      <c r="BP9" s="216"/>
      <c r="BQ9" s="216"/>
      <c r="BR9" s="216"/>
      <c r="BS9" s="216"/>
      <c r="BT9" s="216"/>
      <c r="BU9" s="219"/>
      <c r="BV9" s="213">
        <v>-122894</v>
      </c>
      <c r="BW9" s="216"/>
      <c r="BX9" s="216"/>
      <c r="BY9" s="216"/>
      <c r="BZ9" s="216"/>
      <c r="CA9" s="216"/>
      <c r="CB9" s="216"/>
      <c r="CC9" s="219"/>
      <c r="CD9" s="190" t="s">
        <v>65</v>
      </c>
      <c r="CE9" s="198"/>
      <c r="CF9" s="198"/>
      <c r="CG9" s="198"/>
      <c r="CH9" s="198"/>
      <c r="CI9" s="198"/>
      <c r="CJ9" s="198"/>
      <c r="CK9" s="198"/>
      <c r="CL9" s="198"/>
      <c r="CM9" s="198"/>
      <c r="CN9" s="198"/>
      <c r="CO9" s="198"/>
      <c r="CP9" s="198"/>
      <c r="CQ9" s="198"/>
      <c r="CR9" s="198"/>
      <c r="CS9" s="210"/>
      <c r="CT9" s="229">
        <v>11.9</v>
      </c>
      <c r="CU9" s="237"/>
      <c r="CV9" s="237"/>
      <c r="CW9" s="237"/>
      <c r="CX9" s="237"/>
      <c r="CY9" s="237"/>
      <c r="CZ9" s="237"/>
      <c r="DA9" s="245"/>
      <c r="DB9" s="229">
        <v>12.7</v>
      </c>
      <c r="DC9" s="237"/>
      <c r="DD9" s="237"/>
      <c r="DE9" s="237"/>
      <c r="DF9" s="237"/>
      <c r="DG9" s="237"/>
      <c r="DH9" s="237"/>
      <c r="DI9" s="245"/>
    </row>
    <row r="10" spans="1:119" ht="18.75" customHeight="1">
      <c r="A10" s="2"/>
      <c r="B10" s="10"/>
      <c r="C10" s="27"/>
      <c r="D10" s="27"/>
      <c r="E10" s="27"/>
      <c r="F10" s="27"/>
      <c r="G10" s="27"/>
      <c r="H10" s="27"/>
      <c r="I10" s="27"/>
      <c r="J10" s="27"/>
      <c r="K10" s="31"/>
      <c r="L10" s="53" t="s">
        <v>190</v>
      </c>
      <c r="M10" s="59"/>
      <c r="N10" s="59"/>
      <c r="O10" s="59"/>
      <c r="P10" s="59"/>
      <c r="Q10" s="64"/>
      <c r="R10" s="73">
        <v>21491</v>
      </c>
      <c r="S10" s="81"/>
      <c r="T10" s="81"/>
      <c r="U10" s="81"/>
      <c r="V10" s="118"/>
      <c r="W10" s="128"/>
      <c r="X10" s="55"/>
      <c r="Y10" s="55"/>
      <c r="Z10" s="55"/>
      <c r="AA10" s="55"/>
      <c r="AB10" s="55"/>
      <c r="AC10" s="55"/>
      <c r="AD10" s="55"/>
      <c r="AE10" s="55"/>
      <c r="AF10" s="55"/>
      <c r="AG10" s="55"/>
      <c r="AH10" s="55"/>
      <c r="AI10" s="55"/>
      <c r="AJ10" s="55"/>
      <c r="AK10" s="55"/>
      <c r="AL10" s="163"/>
      <c r="AM10" s="173" t="s">
        <v>192</v>
      </c>
      <c r="AN10" s="59"/>
      <c r="AO10" s="59"/>
      <c r="AP10" s="59"/>
      <c r="AQ10" s="59"/>
      <c r="AR10" s="59"/>
      <c r="AS10" s="59"/>
      <c r="AT10" s="64"/>
      <c r="AU10" s="148" t="s">
        <v>196</v>
      </c>
      <c r="AV10" s="139"/>
      <c r="AW10" s="139"/>
      <c r="AX10" s="139"/>
      <c r="AY10" s="188" t="s">
        <v>197</v>
      </c>
      <c r="AZ10" s="196"/>
      <c r="BA10" s="196"/>
      <c r="BB10" s="196"/>
      <c r="BC10" s="196"/>
      <c r="BD10" s="196"/>
      <c r="BE10" s="196"/>
      <c r="BF10" s="196"/>
      <c r="BG10" s="196"/>
      <c r="BH10" s="196"/>
      <c r="BI10" s="196"/>
      <c r="BJ10" s="196"/>
      <c r="BK10" s="196"/>
      <c r="BL10" s="196"/>
      <c r="BM10" s="208"/>
      <c r="BN10" s="213">
        <v>1074</v>
      </c>
      <c r="BO10" s="216"/>
      <c r="BP10" s="216"/>
      <c r="BQ10" s="216"/>
      <c r="BR10" s="216"/>
      <c r="BS10" s="216"/>
      <c r="BT10" s="216"/>
      <c r="BU10" s="219"/>
      <c r="BV10" s="213">
        <v>1167</v>
      </c>
      <c r="BW10" s="216"/>
      <c r="BX10" s="216"/>
      <c r="BY10" s="216"/>
      <c r="BZ10" s="216"/>
      <c r="CA10" s="216"/>
      <c r="CB10" s="216"/>
      <c r="CC10" s="219"/>
      <c r="CD10" s="221" t="s">
        <v>198</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201</v>
      </c>
      <c r="M11" s="60"/>
      <c r="N11" s="60"/>
      <c r="O11" s="60"/>
      <c r="P11" s="60"/>
      <c r="Q11" s="65"/>
      <c r="R11" s="99" t="s">
        <v>92</v>
      </c>
      <c r="S11" s="108"/>
      <c r="T11" s="108"/>
      <c r="U11" s="108"/>
      <c r="V11" s="119"/>
      <c r="W11" s="128"/>
      <c r="X11" s="55"/>
      <c r="Y11" s="55"/>
      <c r="Z11" s="55"/>
      <c r="AA11" s="55"/>
      <c r="AB11" s="55"/>
      <c r="AC11" s="55"/>
      <c r="AD11" s="55"/>
      <c r="AE11" s="55"/>
      <c r="AF11" s="55"/>
      <c r="AG11" s="55"/>
      <c r="AH11" s="55"/>
      <c r="AI11" s="55"/>
      <c r="AJ11" s="55"/>
      <c r="AK11" s="55"/>
      <c r="AL11" s="163"/>
      <c r="AM11" s="173" t="s">
        <v>202</v>
      </c>
      <c r="AN11" s="59"/>
      <c r="AO11" s="59"/>
      <c r="AP11" s="59"/>
      <c r="AQ11" s="59"/>
      <c r="AR11" s="59"/>
      <c r="AS11" s="59"/>
      <c r="AT11" s="64"/>
      <c r="AU11" s="148" t="s">
        <v>196</v>
      </c>
      <c r="AV11" s="139"/>
      <c r="AW11" s="139"/>
      <c r="AX11" s="139"/>
      <c r="AY11" s="188" t="s">
        <v>203</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206</v>
      </c>
      <c r="CE11" s="198"/>
      <c r="CF11" s="198"/>
      <c r="CG11" s="198"/>
      <c r="CH11" s="198"/>
      <c r="CI11" s="198"/>
      <c r="CJ11" s="198"/>
      <c r="CK11" s="198"/>
      <c r="CL11" s="198"/>
      <c r="CM11" s="198"/>
      <c r="CN11" s="198"/>
      <c r="CO11" s="198"/>
      <c r="CP11" s="198"/>
      <c r="CQ11" s="198"/>
      <c r="CR11" s="198"/>
      <c r="CS11" s="210"/>
      <c r="CT11" s="231" t="s">
        <v>207</v>
      </c>
      <c r="CU11" s="239"/>
      <c r="CV11" s="239"/>
      <c r="CW11" s="239"/>
      <c r="CX11" s="239"/>
      <c r="CY11" s="239"/>
      <c r="CZ11" s="239"/>
      <c r="DA11" s="247"/>
      <c r="DB11" s="231" t="s">
        <v>207</v>
      </c>
      <c r="DC11" s="239"/>
      <c r="DD11" s="239"/>
      <c r="DE11" s="239"/>
      <c r="DF11" s="239"/>
      <c r="DG11" s="239"/>
      <c r="DH11" s="239"/>
      <c r="DI11" s="247"/>
    </row>
    <row r="12" spans="1:119" ht="18.75" customHeight="1">
      <c r="A12" s="2"/>
      <c r="B12" s="11" t="s">
        <v>209</v>
      </c>
      <c r="C12" s="28"/>
      <c r="D12" s="28"/>
      <c r="E12" s="28"/>
      <c r="F12" s="28"/>
      <c r="G12" s="28"/>
      <c r="H12" s="28"/>
      <c r="I12" s="28"/>
      <c r="J12" s="28"/>
      <c r="K12" s="61"/>
      <c r="L12" s="67" t="s">
        <v>210</v>
      </c>
      <c r="M12" s="76"/>
      <c r="N12" s="76"/>
      <c r="O12" s="76"/>
      <c r="P12" s="76"/>
      <c r="Q12" s="88"/>
      <c r="R12" s="100">
        <v>19686</v>
      </c>
      <c r="S12" s="109"/>
      <c r="T12" s="109"/>
      <c r="U12" s="109"/>
      <c r="V12" s="120"/>
      <c r="W12" s="132" t="s">
        <v>5</v>
      </c>
      <c r="X12" s="139"/>
      <c r="Y12" s="139"/>
      <c r="Z12" s="139"/>
      <c r="AA12" s="139"/>
      <c r="AB12" s="144"/>
      <c r="AC12" s="148" t="s">
        <v>20</v>
      </c>
      <c r="AD12" s="139"/>
      <c r="AE12" s="139"/>
      <c r="AF12" s="139"/>
      <c r="AG12" s="144"/>
      <c r="AH12" s="148" t="s">
        <v>211</v>
      </c>
      <c r="AI12" s="139"/>
      <c r="AJ12" s="139"/>
      <c r="AK12" s="139"/>
      <c r="AL12" s="168"/>
      <c r="AM12" s="173" t="s">
        <v>212</v>
      </c>
      <c r="AN12" s="59"/>
      <c r="AO12" s="59"/>
      <c r="AP12" s="59"/>
      <c r="AQ12" s="59"/>
      <c r="AR12" s="59"/>
      <c r="AS12" s="59"/>
      <c r="AT12" s="64"/>
      <c r="AU12" s="148" t="s">
        <v>68</v>
      </c>
      <c r="AV12" s="139"/>
      <c r="AW12" s="139"/>
      <c r="AX12" s="139"/>
      <c r="AY12" s="188" t="s">
        <v>215</v>
      </c>
      <c r="AZ12" s="196"/>
      <c r="BA12" s="196"/>
      <c r="BB12" s="196"/>
      <c r="BC12" s="196"/>
      <c r="BD12" s="196"/>
      <c r="BE12" s="196"/>
      <c r="BF12" s="196"/>
      <c r="BG12" s="196"/>
      <c r="BH12" s="196"/>
      <c r="BI12" s="196"/>
      <c r="BJ12" s="196"/>
      <c r="BK12" s="196"/>
      <c r="BL12" s="196"/>
      <c r="BM12" s="208"/>
      <c r="BN12" s="213">
        <v>388000</v>
      </c>
      <c r="BO12" s="216"/>
      <c r="BP12" s="216"/>
      <c r="BQ12" s="216"/>
      <c r="BR12" s="216"/>
      <c r="BS12" s="216"/>
      <c r="BT12" s="216"/>
      <c r="BU12" s="219"/>
      <c r="BV12" s="213">
        <v>500000</v>
      </c>
      <c r="BW12" s="216"/>
      <c r="BX12" s="216"/>
      <c r="BY12" s="216"/>
      <c r="BZ12" s="216"/>
      <c r="CA12" s="216"/>
      <c r="CB12" s="216"/>
      <c r="CC12" s="219"/>
      <c r="CD12" s="190" t="s">
        <v>216</v>
      </c>
      <c r="CE12" s="198"/>
      <c r="CF12" s="198"/>
      <c r="CG12" s="198"/>
      <c r="CH12" s="198"/>
      <c r="CI12" s="198"/>
      <c r="CJ12" s="198"/>
      <c r="CK12" s="198"/>
      <c r="CL12" s="198"/>
      <c r="CM12" s="198"/>
      <c r="CN12" s="198"/>
      <c r="CO12" s="198"/>
      <c r="CP12" s="198"/>
      <c r="CQ12" s="198"/>
      <c r="CR12" s="198"/>
      <c r="CS12" s="210"/>
      <c r="CT12" s="231" t="s">
        <v>207</v>
      </c>
      <c r="CU12" s="239"/>
      <c r="CV12" s="239"/>
      <c r="CW12" s="239"/>
      <c r="CX12" s="239"/>
      <c r="CY12" s="239"/>
      <c r="CZ12" s="239"/>
      <c r="DA12" s="247"/>
      <c r="DB12" s="231" t="s">
        <v>207</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219</v>
      </c>
      <c r="N13" s="83"/>
      <c r="O13" s="83"/>
      <c r="P13" s="83"/>
      <c r="Q13" s="89"/>
      <c r="R13" s="101">
        <v>19600</v>
      </c>
      <c r="S13" s="110"/>
      <c r="T13" s="110"/>
      <c r="U13" s="110"/>
      <c r="V13" s="121"/>
      <c r="W13" s="130" t="s">
        <v>220</v>
      </c>
      <c r="X13" s="57"/>
      <c r="Y13" s="57"/>
      <c r="Z13" s="57"/>
      <c r="AA13" s="57"/>
      <c r="AB13" s="25"/>
      <c r="AC13" s="73">
        <v>1170</v>
      </c>
      <c r="AD13" s="81"/>
      <c r="AE13" s="81"/>
      <c r="AF13" s="81"/>
      <c r="AG13" s="85"/>
      <c r="AH13" s="73">
        <v>1152</v>
      </c>
      <c r="AI13" s="81"/>
      <c r="AJ13" s="81"/>
      <c r="AK13" s="81"/>
      <c r="AL13" s="118"/>
      <c r="AM13" s="173" t="s">
        <v>222</v>
      </c>
      <c r="AN13" s="59"/>
      <c r="AO13" s="59"/>
      <c r="AP13" s="59"/>
      <c r="AQ13" s="59"/>
      <c r="AR13" s="59"/>
      <c r="AS13" s="59"/>
      <c r="AT13" s="64"/>
      <c r="AU13" s="148" t="s">
        <v>196</v>
      </c>
      <c r="AV13" s="139"/>
      <c r="AW13" s="139"/>
      <c r="AX13" s="139"/>
      <c r="AY13" s="188" t="s">
        <v>224</v>
      </c>
      <c r="AZ13" s="196"/>
      <c r="BA13" s="196"/>
      <c r="BB13" s="196"/>
      <c r="BC13" s="196"/>
      <c r="BD13" s="196"/>
      <c r="BE13" s="196"/>
      <c r="BF13" s="196"/>
      <c r="BG13" s="196"/>
      <c r="BH13" s="196"/>
      <c r="BI13" s="196"/>
      <c r="BJ13" s="196"/>
      <c r="BK13" s="196"/>
      <c r="BL13" s="196"/>
      <c r="BM13" s="208"/>
      <c r="BN13" s="213">
        <v>-346531</v>
      </c>
      <c r="BO13" s="216"/>
      <c r="BP13" s="216"/>
      <c r="BQ13" s="216"/>
      <c r="BR13" s="216"/>
      <c r="BS13" s="216"/>
      <c r="BT13" s="216"/>
      <c r="BU13" s="219"/>
      <c r="BV13" s="213">
        <v>-621727</v>
      </c>
      <c r="BW13" s="216"/>
      <c r="BX13" s="216"/>
      <c r="BY13" s="216"/>
      <c r="BZ13" s="216"/>
      <c r="CA13" s="216"/>
      <c r="CB13" s="216"/>
      <c r="CC13" s="219"/>
      <c r="CD13" s="190" t="s">
        <v>226</v>
      </c>
      <c r="CE13" s="198"/>
      <c r="CF13" s="198"/>
      <c r="CG13" s="198"/>
      <c r="CH13" s="198"/>
      <c r="CI13" s="198"/>
      <c r="CJ13" s="198"/>
      <c r="CK13" s="198"/>
      <c r="CL13" s="198"/>
      <c r="CM13" s="198"/>
      <c r="CN13" s="198"/>
      <c r="CO13" s="198"/>
      <c r="CP13" s="198"/>
      <c r="CQ13" s="198"/>
      <c r="CR13" s="198"/>
      <c r="CS13" s="210"/>
      <c r="CT13" s="229">
        <v>10.9</v>
      </c>
      <c r="CU13" s="237"/>
      <c r="CV13" s="237"/>
      <c r="CW13" s="237"/>
      <c r="CX13" s="237"/>
      <c r="CY13" s="237"/>
      <c r="CZ13" s="237"/>
      <c r="DA13" s="245"/>
      <c r="DB13" s="229">
        <v>11.8</v>
      </c>
      <c r="DC13" s="237"/>
      <c r="DD13" s="237"/>
      <c r="DE13" s="237"/>
      <c r="DF13" s="237"/>
      <c r="DG13" s="237"/>
      <c r="DH13" s="237"/>
      <c r="DI13" s="245"/>
    </row>
    <row r="14" spans="1:119" ht="18.75" customHeight="1">
      <c r="A14" s="2"/>
      <c r="B14" s="12"/>
      <c r="C14" s="29"/>
      <c r="D14" s="29"/>
      <c r="E14" s="29"/>
      <c r="F14" s="29"/>
      <c r="G14" s="29"/>
      <c r="H14" s="29"/>
      <c r="I14" s="29"/>
      <c r="J14" s="29"/>
      <c r="K14" s="62"/>
      <c r="L14" s="69" t="s">
        <v>227</v>
      </c>
      <c r="M14" s="78"/>
      <c r="N14" s="78"/>
      <c r="O14" s="78"/>
      <c r="P14" s="78"/>
      <c r="Q14" s="90"/>
      <c r="R14" s="101">
        <v>20029</v>
      </c>
      <c r="S14" s="110"/>
      <c r="T14" s="110"/>
      <c r="U14" s="110"/>
      <c r="V14" s="121"/>
      <c r="W14" s="129"/>
      <c r="X14" s="58"/>
      <c r="Y14" s="58"/>
      <c r="Z14" s="58"/>
      <c r="AA14" s="58"/>
      <c r="AB14" s="24"/>
      <c r="AC14" s="149">
        <v>11.9</v>
      </c>
      <c r="AD14" s="155"/>
      <c r="AE14" s="155"/>
      <c r="AF14" s="155"/>
      <c r="AG14" s="157"/>
      <c r="AH14" s="149">
        <v>11.2</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232</v>
      </c>
      <c r="CE14" s="199"/>
      <c r="CF14" s="199"/>
      <c r="CG14" s="199"/>
      <c r="CH14" s="199"/>
      <c r="CI14" s="199"/>
      <c r="CJ14" s="199"/>
      <c r="CK14" s="199"/>
      <c r="CL14" s="199"/>
      <c r="CM14" s="199"/>
      <c r="CN14" s="199"/>
      <c r="CO14" s="199"/>
      <c r="CP14" s="199"/>
      <c r="CQ14" s="199"/>
      <c r="CR14" s="199"/>
      <c r="CS14" s="211"/>
      <c r="CT14" s="233">
        <v>65.400000000000006</v>
      </c>
      <c r="CU14" s="241"/>
      <c r="CV14" s="241"/>
      <c r="CW14" s="241"/>
      <c r="CX14" s="241"/>
      <c r="CY14" s="241"/>
      <c r="CZ14" s="241"/>
      <c r="DA14" s="249"/>
      <c r="DB14" s="233">
        <v>63.4</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219</v>
      </c>
      <c r="N15" s="83"/>
      <c r="O15" s="83"/>
      <c r="P15" s="83"/>
      <c r="Q15" s="89"/>
      <c r="R15" s="101">
        <v>19938</v>
      </c>
      <c r="S15" s="110"/>
      <c r="T15" s="110"/>
      <c r="U15" s="110"/>
      <c r="V15" s="121"/>
      <c r="W15" s="130" t="s">
        <v>7</v>
      </c>
      <c r="X15" s="57"/>
      <c r="Y15" s="57"/>
      <c r="Z15" s="57"/>
      <c r="AA15" s="57"/>
      <c r="AB15" s="25"/>
      <c r="AC15" s="73">
        <v>2581</v>
      </c>
      <c r="AD15" s="81"/>
      <c r="AE15" s="81"/>
      <c r="AF15" s="81"/>
      <c r="AG15" s="85"/>
      <c r="AH15" s="73">
        <v>2701</v>
      </c>
      <c r="AI15" s="81"/>
      <c r="AJ15" s="81"/>
      <c r="AK15" s="81"/>
      <c r="AL15" s="118"/>
      <c r="AM15" s="173"/>
      <c r="AN15" s="59"/>
      <c r="AO15" s="59"/>
      <c r="AP15" s="59"/>
      <c r="AQ15" s="59"/>
      <c r="AR15" s="59"/>
      <c r="AS15" s="59"/>
      <c r="AT15" s="64"/>
      <c r="AU15" s="148"/>
      <c r="AV15" s="139"/>
      <c r="AW15" s="139"/>
      <c r="AX15" s="139"/>
      <c r="AY15" s="187" t="s">
        <v>235</v>
      </c>
      <c r="AZ15" s="195"/>
      <c r="BA15" s="195"/>
      <c r="BB15" s="195"/>
      <c r="BC15" s="195"/>
      <c r="BD15" s="195"/>
      <c r="BE15" s="195"/>
      <c r="BF15" s="195"/>
      <c r="BG15" s="195"/>
      <c r="BH15" s="195"/>
      <c r="BI15" s="195"/>
      <c r="BJ15" s="195"/>
      <c r="BK15" s="195"/>
      <c r="BL15" s="195"/>
      <c r="BM15" s="207"/>
      <c r="BN15" s="212">
        <v>2021662</v>
      </c>
      <c r="BO15" s="215"/>
      <c r="BP15" s="215"/>
      <c r="BQ15" s="215"/>
      <c r="BR15" s="215"/>
      <c r="BS15" s="215"/>
      <c r="BT15" s="215"/>
      <c r="BU15" s="218"/>
      <c r="BV15" s="212">
        <v>2005688</v>
      </c>
      <c r="BW15" s="215"/>
      <c r="BX15" s="215"/>
      <c r="BY15" s="215"/>
      <c r="BZ15" s="215"/>
      <c r="CA15" s="215"/>
      <c r="CB15" s="215"/>
      <c r="CC15" s="218"/>
      <c r="CD15" s="221" t="s">
        <v>217</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47</v>
      </c>
      <c r="M16" s="79"/>
      <c r="N16" s="79"/>
      <c r="O16" s="79"/>
      <c r="P16" s="79"/>
      <c r="Q16" s="91"/>
      <c r="R16" s="102" t="s">
        <v>237</v>
      </c>
      <c r="S16" s="111"/>
      <c r="T16" s="111"/>
      <c r="U16" s="111"/>
      <c r="V16" s="122"/>
      <c r="W16" s="129"/>
      <c r="X16" s="58"/>
      <c r="Y16" s="58"/>
      <c r="Z16" s="58"/>
      <c r="AA16" s="58"/>
      <c r="AB16" s="24"/>
      <c r="AC16" s="149">
        <v>26.2</v>
      </c>
      <c r="AD16" s="155"/>
      <c r="AE16" s="155"/>
      <c r="AF16" s="155"/>
      <c r="AG16" s="157"/>
      <c r="AH16" s="149">
        <v>26.2</v>
      </c>
      <c r="AI16" s="155"/>
      <c r="AJ16" s="155"/>
      <c r="AK16" s="155"/>
      <c r="AL16" s="169"/>
      <c r="AM16" s="173"/>
      <c r="AN16" s="59"/>
      <c r="AO16" s="59"/>
      <c r="AP16" s="59"/>
      <c r="AQ16" s="59"/>
      <c r="AR16" s="59"/>
      <c r="AS16" s="59"/>
      <c r="AT16" s="64"/>
      <c r="AU16" s="148"/>
      <c r="AV16" s="139"/>
      <c r="AW16" s="139"/>
      <c r="AX16" s="139"/>
      <c r="AY16" s="188" t="s">
        <v>110</v>
      </c>
      <c r="AZ16" s="196"/>
      <c r="BA16" s="196"/>
      <c r="BB16" s="196"/>
      <c r="BC16" s="196"/>
      <c r="BD16" s="196"/>
      <c r="BE16" s="196"/>
      <c r="BF16" s="196"/>
      <c r="BG16" s="196"/>
      <c r="BH16" s="196"/>
      <c r="BI16" s="196"/>
      <c r="BJ16" s="196"/>
      <c r="BK16" s="196"/>
      <c r="BL16" s="196"/>
      <c r="BM16" s="208"/>
      <c r="BN16" s="213">
        <v>5383254</v>
      </c>
      <c r="BO16" s="216"/>
      <c r="BP16" s="216"/>
      <c r="BQ16" s="216"/>
      <c r="BR16" s="216"/>
      <c r="BS16" s="216"/>
      <c r="BT16" s="216"/>
      <c r="BU16" s="219"/>
      <c r="BV16" s="213">
        <v>5352161</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105</v>
      </c>
      <c r="N17" s="84"/>
      <c r="O17" s="84"/>
      <c r="P17" s="84"/>
      <c r="Q17" s="92"/>
      <c r="R17" s="102" t="s">
        <v>237</v>
      </c>
      <c r="S17" s="111"/>
      <c r="T17" s="111"/>
      <c r="U17" s="111"/>
      <c r="V17" s="122"/>
      <c r="W17" s="130" t="s">
        <v>98</v>
      </c>
      <c r="X17" s="57"/>
      <c r="Y17" s="57"/>
      <c r="Z17" s="57"/>
      <c r="AA17" s="57"/>
      <c r="AB17" s="25"/>
      <c r="AC17" s="73">
        <v>6118</v>
      </c>
      <c r="AD17" s="81"/>
      <c r="AE17" s="81"/>
      <c r="AF17" s="81"/>
      <c r="AG17" s="85"/>
      <c r="AH17" s="73">
        <v>6445</v>
      </c>
      <c r="AI17" s="81"/>
      <c r="AJ17" s="81"/>
      <c r="AK17" s="81"/>
      <c r="AL17" s="118"/>
      <c r="AM17" s="173"/>
      <c r="AN17" s="59"/>
      <c r="AO17" s="59"/>
      <c r="AP17" s="59"/>
      <c r="AQ17" s="59"/>
      <c r="AR17" s="59"/>
      <c r="AS17" s="59"/>
      <c r="AT17" s="64"/>
      <c r="AU17" s="148"/>
      <c r="AV17" s="139"/>
      <c r="AW17" s="139"/>
      <c r="AX17" s="139"/>
      <c r="AY17" s="188" t="s">
        <v>238</v>
      </c>
      <c r="AZ17" s="196"/>
      <c r="BA17" s="196"/>
      <c r="BB17" s="196"/>
      <c r="BC17" s="196"/>
      <c r="BD17" s="196"/>
      <c r="BE17" s="196"/>
      <c r="BF17" s="196"/>
      <c r="BG17" s="196"/>
      <c r="BH17" s="196"/>
      <c r="BI17" s="196"/>
      <c r="BJ17" s="196"/>
      <c r="BK17" s="196"/>
      <c r="BL17" s="196"/>
      <c r="BM17" s="208"/>
      <c r="BN17" s="213">
        <v>2529137</v>
      </c>
      <c r="BO17" s="216"/>
      <c r="BP17" s="216"/>
      <c r="BQ17" s="216"/>
      <c r="BR17" s="216"/>
      <c r="BS17" s="216"/>
      <c r="BT17" s="216"/>
      <c r="BU17" s="219"/>
      <c r="BV17" s="213">
        <v>2509758</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240</v>
      </c>
      <c r="C18" s="31"/>
      <c r="D18" s="31"/>
      <c r="E18" s="50"/>
      <c r="F18" s="50"/>
      <c r="G18" s="50"/>
      <c r="H18" s="50"/>
      <c r="I18" s="50"/>
      <c r="J18" s="50"/>
      <c r="K18" s="50"/>
      <c r="L18" s="71">
        <v>161.80000000000001</v>
      </c>
      <c r="M18" s="71"/>
      <c r="N18" s="71"/>
      <c r="O18" s="71"/>
      <c r="P18" s="71"/>
      <c r="Q18" s="71"/>
      <c r="R18" s="103"/>
      <c r="S18" s="103"/>
      <c r="T18" s="103"/>
      <c r="U18" s="103"/>
      <c r="V18" s="123"/>
      <c r="W18" s="131"/>
      <c r="X18" s="138"/>
      <c r="Y18" s="138"/>
      <c r="Z18" s="138"/>
      <c r="AA18" s="138"/>
      <c r="AB18" s="26"/>
      <c r="AC18" s="150">
        <v>62</v>
      </c>
      <c r="AD18" s="156"/>
      <c r="AE18" s="156"/>
      <c r="AF18" s="156"/>
      <c r="AG18" s="158"/>
      <c r="AH18" s="150">
        <v>62.6</v>
      </c>
      <c r="AI18" s="156"/>
      <c r="AJ18" s="156"/>
      <c r="AK18" s="156"/>
      <c r="AL18" s="170"/>
      <c r="AM18" s="173"/>
      <c r="AN18" s="59"/>
      <c r="AO18" s="59"/>
      <c r="AP18" s="59"/>
      <c r="AQ18" s="59"/>
      <c r="AR18" s="59"/>
      <c r="AS18" s="59"/>
      <c r="AT18" s="64"/>
      <c r="AU18" s="148"/>
      <c r="AV18" s="139"/>
      <c r="AW18" s="139"/>
      <c r="AX18" s="139"/>
      <c r="AY18" s="188" t="s">
        <v>242</v>
      </c>
      <c r="AZ18" s="196"/>
      <c r="BA18" s="196"/>
      <c r="BB18" s="196"/>
      <c r="BC18" s="196"/>
      <c r="BD18" s="196"/>
      <c r="BE18" s="196"/>
      <c r="BF18" s="196"/>
      <c r="BG18" s="196"/>
      <c r="BH18" s="196"/>
      <c r="BI18" s="196"/>
      <c r="BJ18" s="196"/>
      <c r="BK18" s="196"/>
      <c r="BL18" s="196"/>
      <c r="BM18" s="208"/>
      <c r="BN18" s="213">
        <v>5724844</v>
      </c>
      <c r="BO18" s="216"/>
      <c r="BP18" s="216"/>
      <c r="BQ18" s="216"/>
      <c r="BR18" s="216"/>
      <c r="BS18" s="216"/>
      <c r="BT18" s="216"/>
      <c r="BU18" s="219"/>
      <c r="BV18" s="213">
        <v>5654772</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64</v>
      </c>
      <c r="C19" s="31"/>
      <c r="D19" s="31"/>
      <c r="E19" s="50"/>
      <c r="F19" s="50"/>
      <c r="G19" s="50"/>
      <c r="H19" s="50"/>
      <c r="I19" s="50"/>
      <c r="J19" s="50"/>
      <c r="K19" s="50"/>
      <c r="L19" s="72">
        <v>122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244</v>
      </c>
      <c r="AZ19" s="196"/>
      <c r="BA19" s="196"/>
      <c r="BB19" s="196"/>
      <c r="BC19" s="196"/>
      <c r="BD19" s="196"/>
      <c r="BE19" s="196"/>
      <c r="BF19" s="196"/>
      <c r="BG19" s="196"/>
      <c r="BH19" s="196"/>
      <c r="BI19" s="196"/>
      <c r="BJ19" s="196"/>
      <c r="BK19" s="196"/>
      <c r="BL19" s="196"/>
      <c r="BM19" s="208"/>
      <c r="BN19" s="213">
        <v>7486146</v>
      </c>
      <c r="BO19" s="216"/>
      <c r="BP19" s="216"/>
      <c r="BQ19" s="216"/>
      <c r="BR19" s="216"/>
      <c r="BS19" s="216"/>
      <c r="BT19" s="216"/>
      <c r="BU19" s="219"/>
      <c r="BV19" s="213">
        <v>7830629</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248</v>
      </c>
      <c r="C20" s="31"/>
      <c r="D20" s="31"/>
      <c r="E20" s="50"/>
      <c r="F20" s="50"/>
      <c r="G20" s="50"/>
      <c r="H20" s="50"/>
      <c r="I20" s="50"/>
      <c r="J20" s="50"/>
      <c r="K20" s="50"/>
      <c r="L20" s="72">
        <v>7066</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249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141</v>
      </c>
      <c r="C22" s="33"/>
      <c r="D22" s="42"/>
      <c r="E22" s="51" t="s">
        <v>5</v>
      </c>
      <c r="F22" s="57"/>
      <c r="G22" s="57"/>
      <c r="H22" s="57"/>
      <c r="I22" s="57"/>
      <c r="J22" s="57"/>
      <c r="K22" s="25"/>
      <c r="L22" s="51" t="s">
        <v>250</v>
      </c>
      <c r="M22" s="57"/>
      <c r="N22" s="57"/>
      <c r="O22" s="57"/>
      <c r="P22" s="25"/>
      <c r="Q22" s="93" t="s">
        <v>252</v>
      </c>
      <c r="R22" s="105"/>
      <c r="S22" s="105"/>
      <c r="T22" s="105"/>
      <c r="U22" s="105"/>
      <c r="V22" s="125"/>
      <c r="W22" s="133" t="s">
        <v>253</v>
      </c>
      <c r="X22" s="33"/>
      <c r="Y22" s="42"/>
      <c r="Z22" s="51" t="s">
        <v>5</v>
      </c>
      <c r="AA22" s="57"/>
      <c r="AB22" s="57"/>
      <c r="AC22" s="57"/>
      <c r="AD22" s="57"/>
      <c r="AE22" s="57"/>
      <c r="AF22" s="57"/>
      <c r="AG22" s="25"/>
      <c r="AH22" s="161" t="s">
        <v>189</v>
      </c>
      <c r="AI22" s="57"/>
      <c r="AJ22" s="57"/>
      <c r="AK22" s="57"/>
      <c r="AL22" s="25"/>
      <c r="AM22" s="161" t="s">
        <v>254</v>
      </c>
      <c r="AN22" s="177"/>
      <c r="AO22" s="177"/>
      <c r="AP22" s="177"/>
      <c r="AQ22" s="177"/>
      <c r="AR22" s="179"/>
      <c r="AS22" s="93" t="s">
        <v>252</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256</v>
      </c>
      <c r="AZ23" s="195"/>
      <c r="BA23" s="195"/>
      <c r="BB23" s="195"/>
      <c r="BC23" s="195"/>
      <c r="BD23" s="195"/>
      <c r="BE23" s="195"/>
      <c r="BF23" s="195"/>
      <c r="BG23" s="195"/>
      <c r="BH23" s="195"/>
      <c r="BI23" s="195"/>
      <c r="BJ23" s="195"/>
      <c r="BK23" s="195"/>
      <c r="BL23" s="195"/>
      <c r="BM23" s="207"/>
      <c r="BN23" s="213">
        <v>10401613</v>
      </c>
      <c r="BO23" s="216"/>
      <c r="BP23" s="216"/>
      <c r="BQ23" s="216"/>
      <c r="BR23" s="216"/>
      <c r="BS23" s="216"/>
      <c r="BT23" s="216"/>
      <c r="BU23" s="219"/>
      <c r="BV23" s="213">
        <v>10407593</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259</v>
      </c>
      <c r="F24" s="59"/>
      <c r="G24" s="59"/>
      <c r="H24" s="59"/>
      <c r="I24" s="59"/>
      <c r="J24" s="59"/>
      <c r="K24" s="64"/>
      <c r="L24" s="73">
        <v>1</v>
      </c>
      <c r="M24" s="81"/>
      <c r="N24" s="81"/>
      <c r="O24" s="81"/>
      <c r="P24" s="85"/>
      <c r="Q24" s="73">
        <v>7790</v>
      </c>
      <c r="R24" s="81"/>
      <c r="S24" s="81"/>
      <c r="T24" s="81"/>
      <c r="U24" s="81"/>
      <c r="V24" s="85"/>
      <c r="W24" s="134"/>
      <c r="X24" s="34"/>
      <c r="Y24" s="43"/>
      <c r="Z24" s="53" t="s">
        <v>260</v>
      </c>
      <c r="AA24" s="59"/>
      <c r="AB24" s="59"/>
      <c r="AC24" s="59"/>
      <c r="AD24" s="59"/>
      <c r="AE24" s="59"/>
      <c r="AF24" s="59"/>
      <c r="AG24" s="64"/>
      <c r="AH24" s="73">
        <v>158</v>
      </c>
      <c r="AI24" s="81"/>
      <c r="AJ24" s="81"/>
      <c r="AK24" s="81"/>
      <c r="AL24" s="85"/>
      <c r="AM24" s="73">
        <v>485692</v>
      </c>
      <c r="AN24" s="81"/>
      <c r="AO24" s="81"/>
      <c r="AP24" s="81"/>
      <c r="AQ24" s="81"/>
      <c r="AR24" s="85"/>
      <c r="AS24" s="73">
        <v>3074</v>
      </c>
      <c r="AT24" s="81"/>
      <c r="AU24" s="81"/>
      <c r="AV24" s="81"/>
      <c r="AW24" s="81"/>
      <c r="AX24" s="118"/>
      <c r="AY24" s="189" t="s">
        <v>261</v>
      </c>
      <c r="AZ24" s="197"/>
      <c r="BA24" s="197"/>
      <c r="BB24" s="197"/>
      <c r="BC24" s="197"/>
      <c r="BD24" s="197"/>
      <c r="BE24" s="197"/>
      <c r="BF24" s="197"/>
      <c r="BG24" s="197"/>
      <c r="BH24" s="197"/>
      <c r="BI24" s="197"/>
      <c r="BJ24" s="197"/>
      <c r="BK24" s="197"/>
      <c r="BL24" s="197"/>
      <c r="BM24" s="209"/>
      <c r="BN24" s="213">
        <v>6499478</v>
      </c>
      <c r="BO24" s="216"/>
      <c r="BP24" s="216"/>
      <c r="BQ24" s="216"/>
      <c r="BR24" s="216"/>
      <c r="BS24" s="216"/>
      <c r="BT24" s="216"/>
      <c r="BU24" s="219"/>
      <c r="BV24" s="213">
        <v>6675222</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ht="18.75" customHeight="1">
      <c r="A25" s="2"/>
      <c r="B25" s="17"/>
      <c r="C25" s="34"/>
      <c r="D25" s="43"/>
      <c r="E25" s="53" t="s">
        <v>264</v>
      </c>
      <c r="F25" s="59"/>
      <c r="G25" s="59"/>
      <c r="H25" s="59"/>
      <c r="I25" s="59"/>
      <c r="J25" s="59"/>
      <c r="K25" s="64"/>
      <c r="L25" s="73">
        <v>1</v>
      </c>
      <c r="M25" s="81"/>
      <c r="N25" s="81"/>
      <c r="O25" s="81"/>
      <c r="P25" s="85"/>
      <c r="Q25" s="73">
        <v>6130</v>
      </c>
      <c r="R25" s="81"/>
      <c r="S25" s="81"/>
      <c r="T25" s="81"/>
      <c r="U25" s="81"/>
      <c r="V25" s="85"/>
      <c r="W25" s="134"/>
      <c r="X25" s="34"/>
      <c r="Y25" s="43"/>
      <c r="Z25" s="53" t="s">
        <v>265</v>
      </c>
      <c r="AA25" s="59"/>
      <c r="AB25" s="59"/>
      <c r="AC25" s="59"/>
      <c r="AD25" s="59"/>
      <c r="AE25" s="59"/>
      <c r="AF25" s="59"/>
      <c r="AG25" s="64"/>
      <c r="AH25" s="73" t="s">
        <v>207</v>
      </c>
      <c r="AI25" s="81"/>
      <c r="AJ25" s="81"/>
      <c r="AK25" s="81"/>
      <c r="AL25" s="85"/>
      <c r="AM25" s="73" t="s">
        <v>207</v>
      </c>
      <c r="AN25" s="81"/>
      <c r="AO25" s="81"/>
      <c r="AP25" s="81"/>
      <c r="AQ25" s="81"/>
      <c r="AR25" s="85"/>
      <c r="AS25" s="73" t="s">
        <v>207</v>
      </c>
      <c r="AT25" s="81"/>
      <c r="AU25" s="81"/>
      <c r="AV25" s="81"/>
      <c r="AW25" s="81"/>
      <c r="AX25" s="118"/>
      <c r="AY25" s="187" t="s">
        <v>36</v>
      </c>
      <c r="AZ25" s="195"/>
      <c r="BA25" s="195"/>
      <c r="BB25" s="195"/>
      <c r="BC25" s="195"/>
      <c r="BD25" s="195"/>
      <c r="BE25" s="195"/>
      <c r="BF25" s="195"/>
      <c r="BG25" s="195"/>
      <c r="BH25" s="195"/>
      <c r="BI25" s="195"/>
      <c r="BJ25" s="195"/>
      <c r="BK25" s="195"/>
      <c r="BL25" s="195"/>
      <c r="BM25" s="207"/>
      <c r="BN25" s="212">
        <v>672534</v>
      </c>
      <c r="BO25" s="215"/>
      <c r="BP25" s="215"/>
      <c r="BQ25" s="215"/>
      <c r="BR25" s="215"/>
      <c r="BS25" s="215"/>
      <c r="BT25" s="215"/>
      <c r="BU25" s="218"/>
      <c r="BV25" s="212">
        <v>679389</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ht="18.75" customHeight="1">
      <c r="A26" s="2"/>
      <c r="B26" s="17"/>
      <c r="C26" s="34"/>
      <c r="D26" s="43"/>
      <c r="E26" s="53" t="s">
        <v>266</v>
      </c>
      <c r="F26" s="59"/>
      <c r="G26" s="59"/>
      <c r="H26" s="59"/>
      <c r="I26" s="59"/>
      <c r="J26" s="59"/>
      <c r="K26" s="64"/>
      <c r="L26" s="73">
        <v>1</v>
      </c>
      <c r="M26" s="81"/>
      <c r="N26" s="81"/>
      <c r="O26" s="81"/>
      <c r="P26" s="85"/>
      <c r="Q26" s="73">
        <v>5410</v>
      </c>
      <c r="R26" s="81"/>
      <c r="S26" s="81"/>
      <c r="T26" s="81"/>
      <c r="U26" s="81"/>
      <c r="V26" s="85"/>
      <c r="W26" s="134"/>
      <c r="X26" s="34"/>
      <c r="Y26" s="43"/>
      <c r="Z26" s="53" t="s">
        <v>267</v>
      </c>
      <c r="AA26" s="143"/>
      <c r="AB26" s="143"/>
      <c r="AC26" s="143"/>
      <c r="AD26" s="143"/>
      <c r="AE26" s="143"/>
      <c r="AF26" s="143"/>
      <c r="AG26" s="159"/>
      <c r="AH26" s="73">
        <v>6</v>
      </c>
      <c r="AI26" s="81"/>
      <c r="AJ26" s="81"/>
      <c r="AK26" s="81"/>
      <c r="AL26" s="85"/>
      <c r="AM26" s="73">
        <v>16476</v>
      </c>
      <c r="AN26" s="81"/>
      <c r="AO26" s="81"/>
      <c r="AP26" s="81"/>
      <c r="AQ26" s="81"/>
      <c r="AR26" s="85"/>
      <c r="AS26" s="73">
        <v>2746</v>
      </c>
      <c r="AT26" s="81"/>
      <c r="AU26" s="81"/>
      <c r="AV26" s="81"/>
      <c r="AW26" s="81"/>
      <c r="AX26" s="118"/>
      <c r="AY26" s="190" t="s">
        <v>268</v>
      </c>
      <c r="AZ26" s="198"/>
      <c r="BA26" s="198"/>
      <c r="BB26" s="198"/>
      <c r="BC26" s="198"/>
      <c r="BD26" s="198"/>
      <c r="BE26" s="198"/>
      <c r="BF26" s="198"/>
      <c r="BG26" s="198"/>
      <c r="BH26" s="198"/>
      <c r="BI26" s="198"/>
      <c r="BJ26" s="198"/>
      <c r="BK26" s="198"/>
      <c r="BL26" s="198"/>
      <c r="BM26" s="210"/>
      <c r="BN26" s="213" t="s">
        <v>207</v>
      </c>
      <c r="BO26" s="216"/>
      <c r="BP26" s="216"/>
      <c r="BQ26" s="216"/>
      <c r="BR26" s="216"/>
      <c r="BS26" s="216"/>
      <c r="BT26" s="216"/>
      <c r="BU26" s="219"/>
      <c r="BV26" s="213" t="s">
        <v>207</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269</v>
      </c>
      <c r="F27" s="59"/>
      <c r="G27" s="59"/>
      <c r="H27" s="59"/>
      <c r="I27" s="59"/>
      <c r="J27" s="59"/>
      <c r="K27" s="64"/>
      <c r="L27" s="73">
        <v>1</v>
      </c>
      <c r="M27" s="81"/>
      <c r="N27" s="81"/>
      <c r="O27" s="81"/>
      <c r="P27" s="85"/>
      <c r="Q27" s="73">
        <v>3350</v>
      </c>
      <c r="R27" s="81"/>
      <c r="S27" s="81"/>
      <c r="T27" s="81"/>
      <c r="U27" s="81"/>
      <c r="V27" s="85"/>
      <c r="W27" s="134"/>
      <c r="X27" s="34"/>
      <c r="Y27" s="43"/>
      <c r="Z27" s="53" t="s">
        <v>271</v>
      </c>
      <c r="AA27" s="59"/>
      <c r="AB27" s="59"/>
      <c r="AC27" s="59"/>
      <c r="AD27" s="59"/>
      <c r="AE27" s="59"/>
      <c r="AF27" s="59"/>
      <c r="AG27" s="64"/>
      <c r="AH27" s="73" t="s">
        <v>207</v>
      </c>
      <c r="AI27" s="81"/>
      <c r="AJ27" s="81"/>
      <c r="AK27" s="81"/>
      <c r="AL27" s="85"/>
      <c r="AM27" s="73" t="s">
        <v>207</v>
      </c>
      <c r="AN27" s="81"/>
      <c r="AO27" s="81"/>
      <c r="AP27" s="81"/>
      <c r="AQ27" s="81"/>
      <c r="AR27" s="85"/>
      <c r="AS27" s="73" t="s">
        <v>207</v>
      </c>
      <c r="AT27" s="81"/>
      <c r="AU27" s="81"/>
      <c r="AV27" s="81"/>
      <c r="AW27" s="81"/>
      <c r="AX27" s="118"/>
      <c r="AY27" s="191" t="s">
        <v>273</v>
      </c>
      <c r="AZ27" s="199"/>
      <c r="BA27" s="199"/>
      <c r="BB27" s="199"/>
      <c r="BC27" s="199"/>
      <c r="BD27" s="199"/>
      <c r="BE27" s="199"/>
      <c r="BF27" s="199"/>
      <c r="BG27" s="199"/>
      <c r="BH27" s="199"/>
      <c r="BI27" s="199"/>
      <c r="BJ27" s="199"/>
      <c r="BK27" s="199"/>
      <c r="BL27" s="199"/>
      <c r="BM27" s="211"/>
      <c r="BN27" s="214">
        <v>319528</v>
      </c>
      <c r="BO27" s="217"/>
      <c r="BP27" s="217"/>
      <c r="BQ27" s="217"/>
      <c r="BR27" s="217"/>
      <c r="BS27" s="217"/>
      <c r="BT27" s="217"/>
      <c r="BU27" s="220"/>
      <c r="BV27" s="214">
        <v>319509</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274</v>
      </c>
      <c r="F28" s="59"/>
      <c r="G28" s="59"/>
      <c r="H28" s="59"/>
      <c r="I28" s="59"/>
      <c r="J28" s="59"/>
      <c r="K28" s="64"/>
      <c r="L28" s="73">
        <v>1</v>
      </c>
      <c r="M28" s="81"/>
      <c r="N28" s="81"/>
      <c r="O28" s="81"/>
      <c r="P28" s="85"/>
      <c r="Q28" s="73">
        <v>2930</v>
      </c>
      <c r="R28" s="81"/>
      <c r="S28" s="81"/>
      <c r="T28" s="81"/>
      <c r="U28" s="81"/>
      <c r="V28" s="85"/>
      <c r="W28" s="134"/>
      <c r="X28" s="34"/>
      <c r="Y28" s="43"/>
      <c r="Z28" s="53" t="s">
        <v>37</v>
      </c>
      <c r="AA28" s="59"/>
      <c r="AB28" s="59"/>
      <c r="AC28" s="59"/>
      <c r="AD28" s="59"/>
      <c r="AE28" s="59"/>
      <c r="AF28" s="59"/>
      <c r="AG28" s="64"/>
      <c r="AH28" s="73" t="s">
        <v>207</v>
      </c>
      <c r="AI28" s="81"/>
      <c r="AJ28" s="81"/>
      <c r="AK28" s="81"/>
      <c r="AL28" s="85"/>
      <c r="AM28" s="73" t="s">
        <v>207</v>
      </c>
      <c r="AN28" s="81"/>
      <c r="AO28" s="81"/>
      <c r="AP28" s="81"/>
      <c r="AQ28" s="81"/>
      <c r="AR28" s="85"/>
      <c r="AS28" s="73" t="s">
        <v>207</v>
      </c>
      <c r="AT28" s="81"/>
      <c r="AU28" s="81"/>
      <c r="AV28" s="81"/>
      <c r="AW28" s="81"/>
      <c r="AX28" s="118"/>
      <c r="AY28" s="192" t="s">
        <v>278</v>
      </c>
      <c r="AZ28" s="200"/>
      <c r="BA28" s="200"/>
      <c r="BB28" s="203"/>
      <c r="BC28" s="187" t="s">
        <v>104</v>
      </c>
      <c r="BD28" s="195"/>
      <c r="BE28" s="195"/>
      <c r="BF28" s="195"/>
      <c r="BG28" s="195"/>
      <c r="BH28" s="195"/>
      <c r="BI28" s="195"/>
      <c r="BJ28" s="195"/>
      <c r="BK28" s="195"/>
      <c r="BL28" s="195"/>
      <c r="BM28" s="207"/>
      <c r="BN28" s="212">
        <v>2717862</v>
      </c>
      <c r="BO28" s="215"/>
      <c r="BP28" s="215"/>
      <c r="BQ28" s="215"/>
      <c r="BR28" s="215"/>
      <c r="BS28" s="215"/>
      <c r="BT28" s="215"/>
      <c r="BU28" s="218"/>
      <c r="BV28" s="212">
        <v>3104788</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279</v>
      </c>
      <c r="F29" s="59"/>
      <c r="G29" s="59"/>
      <c r="H29" s="59"/>
      <c r="I29" s="59"/>
      <c r="J29" s="59"/>
      <c r="K29" s="64"/>
      <c r="L29" s="73">
        <v>12</v>
      </c>
      <c r="M29" s="81"/>
      <c r="N29" s="81"/>
      <c r="O29" s="81"/>
      <c r="P29" s="85"/>
      <c r="Q29" s="73">
        <v>2680</v>
      </c>
      <c r="R29" s="81"/>
      <c r="S29" s="81"/>
      <c r="T29" s="81"/>
      <c r="U29" s="81"/>
      <c r="V29" s="85"/>
      <c r="W29" s="135"/>
      <c r="X29" s="140"/>
      <c r="Y29" s="142"/>
      <c r="Z29" s="53" t="s">
        <v>282</v>
      </c>
      <c r="AA29" s="59"/>
      <c r="AB29" s="59"/>
      <c r="AC29" s="59"/>
      <c r="AD29" s="59"/>
      <c r="AE29" s="59"/>
      <c r="AF29" s="59"/>
      <c r="AG29" s="64"/>
      <c r="AH29" s="73">
        <v>158</v>
      </c>
      <c r="AI29" s="81"/>
      <c r="AJ29" s="81"/>
      <c r="AK29" s="81"/>
      <c r="AL29" s="85"/>
      <c r="AM29" s="73">
        <v>485692</v>
      </c>
      <c r="AN29" s="81"/>
      <c r="AO29" s="81"/>
      <c r="AP29" s="81"/>
      <c r="AQ29" s="81"/>
      <c r="AR29" s="85"/>
      <c r="AS29" s="73">
        <v>3074</v>
      </c>
      <c r="AT29" s="81"/>
      <c r="AU29" s="81"/>
      <c r="AV29" s="81"/>
      <c r="AW29" s="81"/>
      <c r="AX29" s="118"/>
      <c r="AY29" s="193"/>
      <c r="AZ29" s="201"/>
      <c r="BA29" s="201"/>
      <c r="BB29" s="204"/>
      <c r="BC29" s="188" t="s">
        <v>283</v>
      </c>
      <c r="BD29" s="196"/>
      <c r="BE29" s="196"/>
      <c r="BF29" s="196"/>
      <c r="BG29" s="196"/>
      <c r="BH29" s="196"/>
      <c r="BI29" s="196"/>
      <c r="BJ29" s="196"/>
      <c r="BK29" s="196"/>
      <c r="BL29" s="196"/>
      <c r="BM29" s="208"/>
      <c r="BN29" s="213">
        <v>106086</v>
      </c>
      <c r="BO29" s="216"/>
      <c r="BP29" s="216"/>
      <c r="BQ29" s="216"/>
      <c r="BR29" s="216"/>
      <c r="BS29" s="216"/>
      <c r="BT29" s="216"/>
      <c r="BU29" s="219"/>
      <c r="BV29" s="213">
        <v>103308</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285</v>
      </c>
      <c r="X30" s="141"/>
      <c r="Y30" s="141"/>
      <c r="Z30" s="141"/>
      <c r="AA30" s="141"/>
      <c r="AB30" s="141"/>
      <c r="AC30" s="141"/>
      <c r="AD30" s="141"/>
      <c r="AE30" s="141"/>
      <c r="AF30" s="141"/>
      <c r="AG30" s="160"/>
      <c r="AH30" s="150">
        <v>96.8</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67</v>
      </c>
      <c r="BD30" s="197"/>
      <c r="BE30" s="197"/>
      <c r="BF30" s="197"/>
      <c r="BG30" s="197"/>
      <c r="BH30" s="197"/>
      <c r="BI30" s="197"/>
      <c r="BJ30" s="197"/>
      <c r="BK30" s="197"/>
      <c r="BL30" s="197"/>
      <c r="BM30" s="209"/>
      <c r="BN30" s="214">
        <v>2248220</v>
      </c>
      <c r="BO30" s="217"/>
      <c r="BP30" s="217"/>
      <c r="BQ30" s="217"/>
      <c r="BR30" s="217"/>
      <c r="BS30" s="217"/>
      <c r="BT30" s="217"/>
      <c r="BU30" s="220"/>
      <c r="BV30" s="214">
        <v>2053120</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193</v>
      </c>
      <c r="D32" s="37"/>
      <c r="E32" s="37"/>
      <c r="F32" s="36"/>
      <c r="G32" s="36"/>
      <c r="H32" s="36"/>
      <c r="I32" s="36"/>
      <c r="J32" s="36"/>
      <c r="K32" s="36"/>
      <c r="L32" s="36"/>
      <c r="M32" s="36"/>
      <c r="N32" s="36"/>
      <c r="O32" s="36"/>
      <c r="P32" s="36"/>
      <c r="Q32" s="36"/>
      <c r="R32" s="36"/>
      <c r="S32" s="36"/>
      <c r="T32" s="36"/>
      <c r="U32" s="36" t="s">
        <v>93</v>
      </c>
      <c r="V32" s="36"/>
      <c r="W32" s="36"/>
      <c r="X32" s="36"/>
      <c r="Y32" s="36"/>
      <c r="Z32" s="36"/>
      <c r="AA32" s="36"/>
      <c r="AB32" s="36"/>
      <c r="AC32" s="36"/>
      <c r="AD32" s="36"/>
      <c r="AE32" s="36"/>
      <c r="AF32" s="36"/>
      <c r="AG32" s="36"/>
      <c r="AH32" s="36"/>
      <c r="AI32" s="36"/>
      <c r="AJ32" s="36"/>
      <c r="AK32" s="36"/>
      <c r="AL32" s="36"/>
      <c r="AM32" s="176" t="s">
        <v>287</v>
      </c>
      <c r="AN32" s="36"/>
      <c r="AO32" s="36"/>
      <c r="AP32" s="36"/>
      <c r="AQ32" s="36"/>
      <c r="AR32" s="36"/>
      <c r="AS32" s="176"/>
      <c r="AT32" s="176"/>
      <c r="AU32" s="176"/>
      <c r="AV32" s="176"/>
      <c r="AW32" s="176"/>
      <c r="AX32" s="176"/>
      <c r="AY32" s="176"/>
      <c r="AZ32" s="176"/>
      <c r="BA32" s="176"/>
      <c r="BB32" s="36"/>
      <c r="BC32" s="176"/>
      <c r="BD32" s="36"/>
      <c r="BE32" s="176" t="s">
        <v>288</v>
      </c>
      <c r="BF32" s="36"/>
      <c r="BG32" s="36"/>
      <c r="BH32" s="36"/>
      <c r="BI32" s="36"/>
      <c r="BJ32" s="176"/>
      <c r="BK32" s="176"/>
      <c r="BL32" s="176"/>
      <c r="BM32" s="176"/>
      <c r="BN32" s="176"/>
      <c r="BO32" s="176"/>
      <c r="BP32" s="176"/>
      <c r="BQ32" s="176"/>
      <c r="BR32" s="36"/>
      <c r="BS32" s="36"/>
      <c r="BT32" s="36"/>
      <c r="BU32" s="36"/>
      <c r="BV32" s="36"/>
      <c r="BW32" s="36" t="s">
        <v>290</v>
      </c>
      <c r="BX32" s="36"/>
      <c r="BY32" s="36"/>
      <c r="BZ32" s="36"/>
      <c r="CA32" s="36"/>
      <c r="CB32" s="176"/>
      <c r="CC32" s="176"/>
      <c r="CD32" s="176"/>
      <c r="CE32" s="176"/>
      <c r="CF32" s="176"/>
      <c r="CG32" s="176"/>
      <c r="CH32" s="176"/>
      <c r="CI32" s="176"/>
      <c r="CJ32" s="176"/>
      <c r="CK32" s="176"/>
      <c r="CL32" s="176"/>
      <c r="CM32" s="176"/>
      <c r="CN32" s="176"/>
      <c r="CO32" s="176" t="s">
        <v>171</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120</v>
      </c>
      <c r="D33" s="38"/>
      <c r="E33" s="55" t="s">
        <v>291</v>
      </c>
      <c r="F33" s="55"/>
      <c r="G33" s="55"/>
      <c r="H33" s="55"/>
      <c r="I33" s="55"/>
      <c r="J33" s="55"/>
      <c r="K33" s="55"/>
      <c r="L33" s="55"/>
      <c r="M33" s="55"/>
      <c r="N33" s="55"/>
      <c r="O33" s="55"/>
      <c r="P33" s="55"/>
      <c r="Q33" s="55"/>
      <c r="R33" s="55"/>
      <c r="S33" s="55"/>
      <c r="T33" s="55"/>
      <c r="U33" s="38" t="s">
        <v>120</v>
      </c>
      <c r="V33" s="38"/>
      <c r="W33" s="55" t="s">
        <v>291</v>
      </c>
      <c r="X33" s="55"/>
      <c r="Y33" s="55"/>
      <c r="Z33" s="55"/>
      <c r="AA33" s="55"/>
      <c r="AB33" s="55"/>
      <c r="AC33" s="55"/>
      <c r="AD33" s="55"/>
      <c r="AE33" s="55"/>
      <c r="AF33" s="55"/>
      <c r="AG33" s="55"/>
      <c r="AH33" s="55"/>
      <c r="AI33" s="55"/>
      <c r="AJ33" s="55"/>
      <c r="AK33" s="55"/>
      <c r="AL33" s="55"/>
      <c r="AM33" s="38" t="s">
        <v>120</v>
      </c>
      <c r="AN33" s="38"/>
      <c r="AO33" s="55" t="s">
        <v>291</v>
      </c>
      <c r="AP33" s="55"/>
      <c r="AQ33" s="55"/>
      <c r="AR33" s="55"/>
      <c r="AS33" s="55"/>
      <c r="AT33" s="55"/>
      <c r="AU33" s="55"/>
      <c r="AV33" s="55"/>
      <c r="AW33" s="55"/>
      <c r="AX33" s="55"/>
      <c r="AY33" s="55"/>
      <c r="AZ33" s="55"/>
      <c r="BA33" s="55"/>
      <c r="BB33" s="55"/>
      <c r="BC33" s="55"/>
      <c r="BD33" s="38"/>
      <c r="BE33" s="55" t="s">
        <v>293</v>
      </c>
      <c r="BF33" s="55"/>
      <c r="BG33" s="55" t="s">
        <v>173</v>
      </c>
      <c r="BH33" s="55"/>
      <c r="BI33" s="55"/>
      <c r="BJ33" s="55"/>
      <c r="BK33" s="55"/>
      <c r="BL33" s="55"/>
      <c r="BM33" s="55"/>
      <c r="BN33" s="55"/>
      <c r="BO33" s="55"/>
      <c r="BP33" s="55"/>
      <c r="BQ33" s="55"/>
      <c r="BR33" s="55"/>
      <c r="BS33" s="55"/>
      <c r="BT33" s="55"/>
      <c r="BU33" s="55"/>
      <c r="BV33" s="38"/>
      <c r="BW33" s="38" t="s">
        <v>293</v>
      </c>
      <c r="BX33" s="38"/>
      <c r="BY33" s="55" t="s">
        <v>111</v>
      </c>
      <c r="BZ33" s="55"/>
      <c r="CA33" s="55"/>
      <c r="CB33" s="55"/>
      <c r="CC33" s="55"/>
      <c r="CD33" s="55"/>
      <c r="CE33" s="55"/>
      <c r="CF33" s="55"/>
      <c r="CG33" s="55"/>
      <c r="CH33" s="55"/>
      <c r="CI33" s="55"/>
      <c r="CJ33" s="55"/>
      <c r="CK33" s="55"/>
      <c r="CL33" s="55"/>
      <c r="CM33" s="55"/>
      <c r="CN33" s="55"/>
      <c r="CO33" s="38" t="s">
        <v>120</v>
      </c>
      <c r="CP33" s="38"/>
      <c r="CQ33" s="55" t="s">
        <v>294</v>
      </c>
      <c r="CR33" s="55"/>
      <c r="CS33" s="55"/>
      <c r="CT33" s="55"/>
      <c r="CU33" s="55"/>
      <c r="CV33" s="55"/>
      <c r="CW33" s="55"/>
      <c r="CX33" s="55"/>
      <c r="CY33" s="55"/>
      <c r="CZ33" s="55"/>
      <c r="DA33" s="55"/>
      <c r="DB33" s="55"/>
      <c r="DC33" s="55"/>
      <c r="DD33" s="55"/>
      <c r="DE33" s="55"/>
      <c r="DF33" s="55"/>
      <c r="DG33" s="252" t="s">
        <v>79</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 xml:space="preserve">
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 xml:space="preserve">
国民健康保険特別会計（事業勘定）</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IF('各会計、関係団体の財政状況及び健全化判断比率'!B33="","",'各会計、関係団体の財政状況及び健全化判断比率'!B33)</f>
        <v xml:space="preserve">
上水道事業会計</v>
      </c>
      <c r="AP34" s="56"/>
      <c r="AQ34" s="56"/>
      <c r="AR34" s="56"/>
      <c r="AS34" s="56"/>
      <c r="AT34" s="56"/>
      <c r="AU34" s="56"/>
      <c r="AV34" s="56"/>
      <c r="AW34" s="56"/>
      <c r="AX34" s="56"/>
      <c r="AY34" s="56"/>
      <c r="AZ34" s="56"/>
      <c r="BA34" s="56"/>
      <c r="BB34" s="56"/>
      <c r="BC34" s="56"/>
      <c r="BD34" s="37"/>
      <c r="BE34" s="39">
        <f>IF(BG34="","",MAX(C34:D43,U34:V43,AM34:AN43)+1)</f>
        <v>8</v>
      </c>
      <c r="BF34" s="39"/>
      <c r="BG34" s="56" t="str">
        <f>IF('各会計、関係団体の財政状況及び健全化判断比率'!B34="","",'各会計、関係団体の財政状況及び健全化判断比率'!B34)</f>
        <v xml:space="preserve">
公共下水道事業特別会計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 xml:space="preserve">
茨城県市町村総合事務組合（一般会計）</v>
      </c>
      <c r="BZ34" s="56"/>
      <c r="CA34" s="56"/>
      <c r="CB34" s="56"/>
      <c r="CC34" s="56"/>
      <c r="CD34" s="56"/>
      <c r="CE34" s="56"/>
      <c r="CF34" s="56"/>
      <c r="CG34" s="56"/>
      <c r="CH34" s="56"/>
      <c r="CI34" s="56"/>
      <c r="CJ34" s="56"/>
      <c r="CK34" s="56"/>
      <c r="CL34" s="56"/>
      <c r="CM34" s="56"/>
      <c r="CN34" s="37"/>
      <c r="CO34" s="39">
        <f>IF(CQ34="","",MAX(C34:D43,U34:V43,AM34:AN43,BE34:BF43,BW34:BX43)+1)</f>
        <v>17</v>
      </c>
      <c r="CP34" s="39"/>
      <c r="CQ34" s="56" t="str">
        <f>IF('各会計、関係団体の財政状況及び健全化判断比率'!BS7="","",'各会計、関係団体の財政状況及び健全化判断比率'!BS7)</f>
        <v xml:space="preserve">
城里町開発公社</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 xml:space="preserve">
国民健康保険特別会計（施設勘定）</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9</v>
      </c>
      <c r="BF35" s="39"/>
      <c r="BG35" s="56" t="str">
        <f>IF('各会計、関係団体の財政状況及び健全化判断比率'!B35="","",'各会計、関係団体の財政状況及び健全化判断比率'!B35)</f>
        <v xml:space="preserve">
農業集落排水事業特別会計</v>
      </c>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 xml:space="preserve">
茨城県市町村総合事務組合（県民交通災害共済事業特別会計）</v>
      </c>
      <c r="BZ35" s="56"/>
      <c r="CA35" s="56"/>
      <c r="CB35" s="56"/>
      <c r="CC35" s="56"/>
      <c r="CD35" s="56"/>
      <c r="CE35" s="56"/>
      <c r="CF35" s="56"/>
      <c r="CG35" s="56"/>
      <c r="CH35" s="56"/>
      <c r="CI35" s="56"/>
      <c r="CJ35" s="56"/>
      <c r="CK35" s="56"/>
      <c r="CL35" s="56"/>
      <c r="CM35" s="56"/>
      <c r="CN35" s="37"/>
      <c r="CO35" s="39">
        <f t="shared" ref="CO35:CO43" si="5">IF(CQ35="","",CO34+1)</f>
        <v>18</v>
      </c>
      <c r="CP35" s="39"/>
      <c r="CQ35" s="56" t="str">
        <f>IF('各会計、関係団体の財政状況及び健全化判断比率'!BS8="","",'各会計、関係団体の財政状況及び健全化判断比率'!BS8)</f>
        <v xml:space="preserve">
桂ふるさと振興センター</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 xml:space="preserve">
介護保険特別会計（保険事業勘定）</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 xml:space="preserve">
茨城租税債権管理機構（一般会計）</v>
      </c>
      <c r="BZ36" s="56"/>
      <c r="CA36" s="56"/>
      <c r="CB36" s="56"/>
      <c r="CC36" s="56"/>
      <c r="CD36" s="56"/>
      <c r="CE36" s="56"/>
      <c r="CF36" s="56"/>
      <c r="CG36" s="56"/>
      <c r="CH36" s="56"/>
      <c r="CI36" s="56"/>
      <c r="CJ36" s="56"/>
      <c r="CK36" s="56"/>
      <c r="CL36" s="56"/>
      <c r="CM36" s="56"/>
      <c r="CN36" s="37"/>
      <c r="CO36" s="39">
        <f t="shared" si="5"/>
        <v>19</v>
      </c>
      <c r="CP36" s="39"/>
      <c r="CQ36" s="56" t="str">
        <f>IF('各会計、関係団体の財政状況及び健全化判断比率'!BS9="","",'各会計、関係団体の財政状況及び健全化判断比率'!BS9)</f>
        <v xml:space="preserve">
物産センター山桜</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5</v>
      </c>
      <c r="V37" s="39"/>
      <c r="W37" s="56" t="str">
        <f>IF('各会計、関係団体の財政状況及び健全化判断比率'!B31="","",'各会計、関係団体の財政状況及び健全化判断比率'!B31)</f>
        <v xml:space="preserve">
介護保険特別会計（介護サービス事業勘定）</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 xml:space="preserve">
茨城県後期高齢者医療広域連合（一般会計）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6</v>
      </c>
      <c r="V38" s="39"/>
      <c r="W38" s="56" t="str">
        <f>IF('各会計、関係団体の財政状況及び健全化判断比率'!B32="","",'各会計、関係団体の財政状況及び健全化判断比率'!B32)</f>
        <v xml:space="preserve">
後期高齢者医療特別会計</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 xml:space="preserve">
茨城県後期高齢者医療広域連合（後期高齢医療特別会計）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 xml:space="preserve">
笠間地方広域事務組合（一般会計）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 xml:space="preserve">
水戸地方農業共済事務組合（農業共済事業会計）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295</v>
      </c>
      <c r="E46" s="1" t="s">
        <v>296</v>
      </c>
    </row>
    <row r="47" spans="1:113">
      <c r="E47" s="1" t="s">
        <v>299</v>
      </c>
    </row>
    <row r="48" spans="1:113">
      <c r="E48" s="1" t="s">
        <v>301</v>
      </c>
    </row>
    <row r="49" spans="5:5">
      <c r="E49" s="1" t="s">
        <v>302</v>
      </c>
    </row>
    <row r="50" spans="5:5">
      <c r="E50" s="1" t="s">
        <v>204</v>
      </c>
    </row>
    <row r="51" spans="5:5">
      <c r="E51" s="1" t="s">
        <v>305</v>
      </c>
    </row>
    <row r="52" spans="5:5">
      <c r="E52" s="1" t="s">
        <v>307</v>
      </c>
    </row>
    <row r="53" spans="5:5"/>
    <row r="54" spans="5:5"/>
    <row r="55" spans="5:5"/>
    <row r="56" spans="5:5"/>
  </sheetData>
  <sheetProtection algorithmName="SHA-512" hashValue="PMJCV8C2sTWhB97Qg9yVY2xA5kJ9adGXc6hEZSFMBgtwUZSE+oNJE2+mdTdVmodE8/LzUoklQ0lSC6uaHdjhUQ==" saltValue="XdJehF2tX3u1MdRvh7rzm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usePrinterDefaults="1"/>
  <headerFooter>
    <oddFooter>&amp;C
&amp;P/&amp;N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75" zoomScaleNormal="75" zoomScaleSheetLayoutView="100" workbookViewId="0"/>
  </sheetViews>
  <sheetFormatPr defaultColWidth="0" defaultRowHeight="13.5" customHeight="1" zeroHeight="1"/>
  <cols>
    <col min="1" max="1" width="8.25" style="365" customWidth="1"/>
    <col min="2" max="16" width="14.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5" t="s">
        <v>2</v>
      </c>
    </row>
    <row r="46" spans="2:10" ht="29.25" customHeight="1">
      <c r="B46" s="890" t="s">
        <v>5</v>
      </c>
      <c r="C46" s="894"/>
      <c r="D46" s="894"/>
      <c r="E46" s="898" t="s">
        <v>13</v>
      </c>
      <c r="F46" s="902" t="s">
        <v>531</v>
      </c>
      <c r="G46" s="906" t="s">
        <v>383</v>
      </c>
      <c r="H46" s="906" t="s">
        <v>532</v>
      </c>
      <c r="I46" s="906" t="s">
        <v>447</v>
      </c>
      <c r="J46" s="910" t="s">
        <v>533</v>
      </c>
    </row>
    <row r="47" spans="2:10" ht="57.75" customHeight="1">
      <c r="B47" s="891"/>
      <c r="C47" s="895" t="s">
        <v>3</v>
      </c>
      <c r="D47" s="895"/>
      <c r="E47" s="899"/>
      <c r="F47" s="903">
        <v>51.72</v>
      </c>
      <c r="G47" s="907">
        <v>49.43</v>
      </c>
      <c r="H47" s="907">
        <v>54.29</v>
      </c>
      <c r="I47" s="907">
        <v>48.52</v>
      </c>
      <c r="J47" s="911">
        <v>42.95</v>
      </c>
    </row>
    <row r="48" spans="2:10" ht="57.75" customHeight="1">
      <c r="B48" s="892"/>
      <c r="C48" s="896" t="s">
        <v>9</v>
      </c>
      <c r="D48" s="896"/>
      <c r="E48" s="900"/>
      <c r="F48" s="904">
        <v>0.22</v>
      </c>
      <c r="G48" s="908">
        <v>5.7</v>
      </c>
      <c r="H48" s="908">
        <v>6.28</v>
      </c>
      <c r="I48" s="908">
        <v>4.5999999999999996</v>
      </c>
      <c r="J48" s="912">
        <v>5.29</v>
      </c>
    </row>
    <row r="49" spans="2:10" ht="57.75" customHeight="1">
      <c r="B49" s="893"/>
      <c r="C49" s="897" t="s">
        <v>12</v>
      </c>
      <c r="D49" s="897"/>
      <c r="E49" s="901"/>
      <c r="F49" s="905" t="s">
        <v>308</v>
      </c>
      <c r="G49" s="909">
        <v>2.92</v>
      </c>
      <c r="H49" s="909">
        <v>3.64</v>
      </c>
      <c r="I49" s="909" t="s">
        <v>534</v>
      </c>
      <c r="J49" s="913" t="s">
        <v>535</v>
      </c>
    </row>
    <row r="50" spans="2:10" ht="13.5" customHeight="1"/>
    <row r="51" spans="2:10" ht="13.5" hidden="1" customHeight="1"/>
    <row r="52" spans="2:10" ht="13.5" hidden="1" customHeight="1"/>
    <row r="53" spans="2:10" ht="13.5" hidden="1" customHeight="1"/>
  </sheetData>
  <sheetProtection algorithmName="SHA-512" hashValue="L6tjJxMgQDlVgGXqWktOOcIcN+nYm6k3dIK7kqt+86LvJelB+xRQL+mJpKeRlPxlKXfpzhGodWvWFJhfEGfDYQ==" saltValue="TMfyt7SDr2LTXj5tmqohJA=="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usePrinterDefaults="1"/>
  <headerFooter alignWithMargins="0">
    <oddFooter>&amp;C
&amp;P/&amp;N</oddFooter>
  </headerFooter>
  <rowBreaks count="1" manualBreakCount="1">
    <brk id="51"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75" zoomScaleNormal="75" zoomScaleSheetLayoutView="55" workbookViewId="0"/>
  </sheetViews>
  <sheetFormatPr defaultColWidth="0" defaultRowHeight="12.6" customHeight="1" zeroHeight="1"/>
  <cols>
    <col min="1" max="1" width="6.5703125" style="365" customWidth="1"/>
    <col min="2" max="3" width="10.85546875" style="365" customWidth="1"/>
    <col min="4" max="4" width="10" style="365" customWidth="1"/>
    <col min="5" max="10" width="11" style="365" customWidth="1"/>
    <col min="11" max="15" width="13.140625" style="365" customWidth="1"/>
    <col min="16" max="21" width="11.4257812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74" t="s">
        <v>19</v>
      </c>
      <c r="P43" s="758"/>
      <c r="Q43" s="758"/>
      <c r="R43" s="758"/>
      <c r="S43" s="758"/>
      <c r="T43" s="758"/>
      <c r="U43" s="758"/>
    </row>
    <row r="44" spans="1:21" ht="30.75" customHeight="1">
      <c r="A44" s="758"/>
      <c r="B44" s="914" t="s">
        <v>24</v>
      </c>
      <c r="C44" s="927"/>
      <c r="D44" s="927"/>
      <c r="E44" s="944"/>
      <c r="F44" s="944"/>
      <c r="G44" s="944"/>
      <c r="H44" s="944"/>
      <c r="I44" s="944"/>
      <c r="J44" s="952" t="s">
        <v>13</v>
      </c>
      <c r="K44" s="959" t="s">
        <v>531</v>
      </c>
      <c r="L44" s="967" t="s">
        <v>383</v>
      </c>
      <c r="M44" s="967" t="s">
        <v>532</v>
      </c>
      <c r="N44" s="967" t="s">
        <v>447</v>
      </c>
      <c r="O44" s="975" t="s">
        <v>533</v>
      </c>
      <c r="P44" s="758"/>
      <c r="Q44" s="758"/>
      <c r="R44" s="758"/>
      <c r="S44" s="758"/>
      <c r="T44" s="758"/>
      <c r="U44" s="758"/>
    </row>
    <row r="45" spans="1:21" ht="30.75" customHeight="1">
      <c r="A45" s="758"/>
      <c r="B45" s="915" t="s">
        <v>25</v>
      </c>
      <c r="C45" s="928"/>
      <c r="D45" s="937"/>
      <c r="E45" s="945" t="s">
        <v>23</v>
      </c>
      <c r="F45" s="945"/>
      <c r="G45" s="945"/>
      <c r="H45" s="945"/>
      <c r="I45" s="945"/>
      <c r="J45" s="953"/>
      <c r="K45" s="960">
        <v>1315</v>
      </c>
      <c r="L45" s="968">
        <v>1284</v>
      </c>
      <c r="M45" s="968">
        <v>1174</v>
      </c>
      <c r="N45" s="968">
        <v>1060</v>
      </c>
      <c r="O45" s="976">
        <v>948</v>
      </c>
      <c r="P45" s="758"/>
      <c r="Q45" s="758"/>
      <c r="R45" s="758"/>
      <c r="S45" s="758"/>
      <c r="T45" s="758"/>
      <c r="U45" s="758"/>
    </row>
    <row r="46" spans="1:21" ht="30.75" customHeight="1">
      <c r="A46" s="758"/>
      <c r="B46" s="916"/>
      <c r="C46" s="929"/>
      <c r="D46" s="938"/>
      <c r="E46" s="946" t="s">
        <v>29</v>
      </c>
      <c r="F46" s="946"/>
      <c r="G46" s="946"/>
      <c r="H46" s="946"/>
      <c r="I46" s="946"/>
      <c r="J46" s="954"/>
      <c r="K46" s="961" t="s">
        <v>207</v>
      </c>
      <c r="L46" s="969" t="s">
        <v>207</v>
      </c>
      <c r="M46" s="969" t="s">
        <v>207</v>
      </c>
      <c r="N46" s="969" t="s">
        <v>207</v>
      </c>
      <c r="O46" s="977" t="s">
        <v>207</v>
      </c>
      <c r="P46" s="758"/>
      <c r="Q46" s="758"/>
      <c r="R46" s="758"/>
      <c r="S46" s="758"/>
      <c r="T46" s="758"/>
      <c r="U46" s="758"/>
    </row>
    <row r="47" spans="1:21" ht="30.75" customHeight="1">
      <c r="A47" s="758"/>
      <c r="B47" s="916"/>
      <c r="C47" s="929"/>
      <c r="D47" s="938"/>
      <c r="E47" s="946" t="s">
        <v>33</v>
      </c>
      <c r="F47" s="946"/>
      <c r="G47" s="946"/>
      <c r="H47" s="946"/>
      <c r="I47" s="946"/>
      <c r="J47" s="954"/>
      <c r="K47" s="961">
        <v>10</v>
      </c>
      <c r="L47" s="969">
        <v>3</v>
      </c>
      <c r="M47" s="969" t="s">
        <v>207</v>
      </c>
      <c r="N47" s="969" t="s">
        <v>207</v>
      </c>
      <c r="O47" s="977" t="s">
        <v>207</v>
      </c>
      <c r="P47" s="758"/>
      <c r="Q47" s="758"/>
      <c r="R47" s="758"/>
      <c r="S47" s="758"/>
      <c r="T47" s="758"/>
      <c r="U47" s="758"/>
    </row>
    <row r="48" spans="1:21" ht="30.75" customHeight="1">
      <c r="A48" s="758"/>
      <c r="B48" s="916"/>
      <c r="C48" s="929"/>
      <c r="D48" s="938"/>
      <c r="E48" s="946" t="s">
        <v>39</v>
      </c>
      <c r="F48" s="946"/>
      <c r="G48" s="946"/>
      <c r="H48" s="946"/>
      <c r="I48" s="946"/>
      <c r="J48" s="954"/>
      <c r="K48" s="961">
        <v>647</v>
      </c>
      <c r="L48" s="969">
        <v>664</v>
      </c>
      <c r="M48" s="969">
        <v>654</v>
      </c>
      <c r="N48" s="969">
        <v>686</v>
      </c>
      <c r="O48" s="977">
        <v>704</v>
      </c>
      <c r="P48" s="758"/>
      <c r="Q48" s="758"/>
      <c r="R48" s="758"/>
      <c r="S48" s="758"/>
      <c r="T48" s="758"/>
      <c r="U48" s="758"/>
    </row>
    <row r="49" spans="1:21" ht="30.75" customHeight="1">
      <c r="A49" s="758"/>
      <c r="B49" s="916"/>
      <c r="C49" s="929"/>
      <c r="D49" s="938"/>
      <c r="E49" s="946" t="s">
        <v>0</v>
      </c>
      <c r="F49" s="946"/>
      <c r="G49" s="946"/>
      <c r="H49" s="946"/>
      <c r="I49" s="946"/>
      <c r="J49" s="954"/>
      <c r="K49" s="961">
        <v>7</v>
      </c>
      <c r="L49" s="969">
        <v>7</v>
      </c>
      <c r="M49" s="969">
        <v>5</v>
      </c>
      <c r="N49" s="969">
        <v>2</v>
      </c>
      <c r="O49" s="977">
        <v>2</v>
      </c>
      <c r="P49" s="758"/>
      <c r="Q49" s="758"/>
      <c r="R49" s="758"/>
      <c r="S49" s="758"/>
      <c r="T49" s="758"/>
      <c r="U49" s="758"/>
    </row>
    <row r="50" spans="1:21" ht="30.75" customHeight="1">
      <c r="A50" s="758"/>
      <c r="B50" s="916"/>
      <c r="C50" s="929"/>
      <c r="D50" s="938"/>
      <c r="E50" s="946" t="s">
        <v>41</v>
      </c>
      <c r="F50" s="946"/>
      <c r="G50" s="946"/>
      <c r="H50" s="946"/>
      <c r="I50" s="946"/>
      <c r="J50" s="954"/>
      <c r="K50" s="961" t="s">
        <v>207</v>
      </c>
      <c r="L50" s="969" t="s">
        <v>207</v>
      </c>
      <c r="M50" s="969" t="s">
        <v>207</v>
      </c>
      <c r="N50" s="969" t="s">
        <v>207</v>
      </c>
      <c r="O50" s="977" t="s">
        <v>207</v>
      </c>
      <c r="P50" s="758"/>
      <c r="Q50" s="758"/>
      <c r="R50" s="758"/>
      <c r="S50" s="758"/>
      <c r="T50" s="758"/>
      <c r="U50" s="758"/>
    </row>
    <row r="51" spans="1:21" ht="30.75" customHeight="1">
      <c r="A51" s="758"/>
      <c r="B51" s="917"/>
      <c r="C51" s="930"/>
      <c r="D51" s="939"/>
      <c r="E51" s="946" t="s">
        <v>48</v>
      </c>
      <c r="F51" s="946"/>
      <c r="G51" s="946"/>
      <c r="H51" s="946"/>
      <c r="I51" s="946"/>
      <c r="J51" s="954"/>
      <c r="K51" s="961" t="s">
        <v>207</v>
      </c>
      <c r="L51" s="969" t="s">
        <v>207</v>
      </c>
      <c r="M51" s="969" t="s">
        <v>207</v>
      </c>
      <c r="N51" s="969" t="s">
        <v>207</v>
      </c>
      <c r="O51" s="977" t="s">
        <v>207</v>
      </c>
      <c r="P51" s="758"/>
      <c r="Q51" s="758"/>
      <c r="R51" s="758"/>
      <c r="S51" s="758"/>
      <c r="T51" s="758"/>
      <c r="U51" s="758"/>
    </row>
    <row r="52" spans="1:21" ht="30.75" customHeight="1">
      <c r="A52" s="758"/>
      <c r="B52" s="918" t="s">
        <v>15</v>
      </c>
      <c r="C52" s="931"/>
      <c r="D52" s="939"/>
      <c r="E52" s="946" t="s">
        <v>49</v>
      </c>
      <c r="F52" s="946"/>
      <c r="G52" s="946"/>
      <c r="H52" s="946"/>
      <c r="I52" s="946"/>
      <c r="J52" s="954"/>
      <c r="K52" s="961">
        <v>1292</v>
      </c>
      <c r="L52" s="969">
        <v>1255</v>
      </c>
      <c r="M52" s="969">
        <v>1196</v>
      </c>
      <c r="N52" s="969">
        <v>1133</v>
      </c>
      <c r="O52" s="977">
        <v>1137</v>
      </c>
      <c r="P52" s="758"/>
      <c r="Q52" s="758"/>
      <c r="R52" s="758"/>
      <c r="S52" s="758"/>
      <c r="T52" s="758"/>
      <c r="U52" s="758"/>
    </row>
    <row r="53" spans="1:21" ht="30.75" customHeight="1">
      <c r="A53" s="758"/>
      <c r="B53" s="919" t="s">
        <v>51</v>
      </c>
      <c r="C53" s="932"/>
      <c r="D53" s="940"/>
      <c r="E53" s="947" t="s">
        <v>54</v>
      </c>
      <c r="F53" s="947"/>
      <c r="G53" s="947"/>
      <c r="H53" s="947"/>
      <c r="I53" s="947"/>
      <c r="J53" s="955"/>
      <c r="K53" s="962">
        <v>687</v>
      </c>
      <c r="L53" s="970">
        <v>703</v>
      </c>
      <c r="M53" s="970">
        <v>637</v>
      </c>
      <c r="N53" s="970">
        <v>615</v>
      </c>
      <c r="O53" s="978">
        <v>517</v>
      </c>
      <c r="P53" s="758"/>
      <c r="Q53" s="758"/>
      <c r="R53" s="758"/>
      <c r="S53" s="758"/>
      <c r="T53" s="758"/>
      <c r="U53" s="758"/>
    </row>
    <row r="54" spans="1:21" ht="24" customHeight="1">
      <c r="A54" s="758"/>
      <c r="B54" s="920" t="s">
        <v>60</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1" t="s">
        <v>6</v>
      </c>
      <c r="C55" s="933"/>
      <c r="D55" s="933"/>
      <c r="E55" s="933"/>
      <c r="F55" s="933"/>
      <c r="G55" s="933"/>
      <c r="H55" s="933"/>
      <c r="I55" s="933"/>
      <c r="J55" s="933"/>
      <c r="K55" s="963"/>
      <c r="L55" s="963"/>
      <c r="M55" s="963"/>
      <c r="N55" s="963"/>
      <c r="O55" s="963"/>
      <c r="P55" s="758"/>
      <c r="Q55" s="758"/>
      <c r="R55" s="758"/>
      <c r="S55" s="758"/>
      <c r="T55" s="758"/>
      <c r="U55" s="758"/>
    </row>
    <row r="56" spans="1:21" ht="31.5" customHeight="1">
      <c r="A56" s="758"/>
      <c r="B56" s="922"/>
      <c r="C56" s="934"/>
      <c r="D56" s="934"/>
      <c r="E56" s="948"/>
      <c r="F56" s="948"/>
      <c r="G56" s="948"/>
      <c r="H56" s="948"/>
      <c r="I56" s="948"/>
      <c r="J56" s="956" t="s">
        <v>13</v>
      </c>
      <c r="K56" s="964" t="s">
        <v>275</v>
      </c>
      <c r="L56" s="971" t="s">
        <v>538</v>
      </c>
      <c r="M56" s="971" t="s">
        <v>537</v>
      </c>
      <c r="N56" s="971" t="s">
        <v>539</v>
      </c>
      <c r="O56" s="979" t="s">
        <v>541</v>
      </c>
      <c r="P56" s="758"/>
      <c r="Q56" s="758"/>
      <c r="R56" s="758"/>
      <c r="S56" s="758"/>
      <c r="T56" s="758"/>
      <c r="U56" s="758"/>
    </row>
    <row r="57" spans="1:21" ht="31.5" customHeight="1">
      <c r="B57" s="923" t="s">
        <v>14</v>
      </c>
      <c r="C57" s="935"/>
      <c r="D57" s="941" t="s">
        <v>61</v>
      </c>
      <c r="E57" s="949"/>
      <c r="F57" s="949"/>
      <c r="G57" s="949"/>
      <c r="H57" s="949"/>
      <c r="I57" s="949"/>
      <c r="J57" s="957"/>
      <c r="K57" s="965" t="s">
        <v>207</v>
      </c>
      <c r="L57" s="972" t="s">
        <v>207</v>
      </c>
      <c r="M57" s="972" t="s">
        <v>207</v>
      </c>
      <c r="N57" s="972" t="s">
        <v>207</v>
      </c>
      <c r="O57" s="980" t="s">
        <v>207</v>
      </c>
    </row>
    <row r="58" spans="1:21" ht="31.5" customHeight="1">
      <c r="B58" s="924"/>
      <c r="C58" s="936"/>
      <c r="D58" s="942" t="s">
        <v>58</v>
      </c>
      <c r="E58" s="950"/>
      <c r="F58" s="950"/>
      <c r="G58" s="950"/>
      <c r="H58" s="950"/>
      <c r="I58" s="950"/>
      <c r="J58" s="958"/>
      <c r="K58" s="966" t="s">
        <v>207</v>
      </c>
      <c r="L58" s="973" t="s">
        <v>207</v>
      </c>
      <c r="M58" s="973" t="s">
        <v>207</v>
      </c>
      <c r="N58" s="973" t="s">
        <v>207</v>
      </c>
      <c r="O58" s="981" t="s">
        <v>207</v>
      </c>
    </row>
    <row r="59" spans="1:21" ht="24" customHeight="1">
      <c r="B59" s="925"/>
      <c r="C59" s="925"/>
      <c r="D59" s="943" t="s">
        <v>46</v>
      </c>
      <c r="E59" s="951"/>
      <c r="F59" s="951"/>
      <c r="G59" s="951"/>
      <c r="H59" s="951"/>
      <c r="I59" s="951"/>
      <c r="J59" s="951"/>
      <c r="K59" s="951"/>
      <c r="L59" s="951"/>
      <c r="M59" s="951"/>
      <c r="N59" s="951"/>
      <c r="O59" s="951"/>
    </row>
    <row r="60" spans="1:21" ht="24" customHeight="1">
      <c r="B60" s="926"/>
      <c r="C60" s="926"/>
      <c r="D60" s="943" t="s">
        <v>40</v>
      </c>
      <c r="E60" s="951"/>
      <c r="F60" s="951"/>
      <c r="G60" s="951"/>
      <c r="H60" s="951"/>
      <c r="I60" s="951"/>
      <c r="J60" s="951"/>
      <c r="K60" s="951"/>
      <c r="L60" s="951"/>
      <c r="M60" s="951"/>
      <c r="N60" s="951"/>
      <c r="O60" s="951"/>
    </row>
    <row r="61" spans="1:21" ht="24" customHeight="1">
      <c r="A61" s="758"/>
      <c r="B61" s="920"/>
      <c r="C61" s="758"/>
      <c r="D61" s="758"/>
      <c r="E61" s="758"/>
      <c r="F61" s="758"/>
      <c r="G61" s="758"/>
      <c r="H61" s="758"/>
      <c r="I61" s="758"/>
      <c r="J61" s="758"/>
      <c r="K61" s="758"/>
      <c r="L61" s="758"/>
      <c r="M61" s="758"/>
      <c r="N61" s="758"/>
      <c r="O61" s="758"/>
      <c r="P61" s="758"/>
      <c r="Q61" s="758"/>
      <c r="R61" s="758"/>
      <c r="S61" s="758"/>
      <c r="T61" s="758"/>
      <c r="U61" s="758"/>
    </row>
    <row r="62" spans="1:21" ht="24" customHeight="1">
      <c r="A62" s="758"/>
      <c r="B62" s="920"/>
      <c r="C62" s="758"/>
      <c r="D62" s="758"/>
      <c r="E62" s="758"/>
      <c r="F62" s="758"/>
      <c r="G62" s="758"/>
      <c r="H62" s="758"/>
      <c r="I62" s="758"/>
      <c r="J62" s="758"/>
      <c r="K62" s="758"/>
      <c r="L62" s="758"/>
      <c r="M62" s="758"/>
      <c r="N62" s="758"/>
      <c r="O62" s="758"/>
      <c r="P62" s="758"/>
      <c r="Q62" s="758"/>
      <c r="R62" s="758"/>
      <c r="S62" s="758"/>
      <c r="T62" s="758"/>
      <c r="U62" s="758"/>
    </row>
  </sheetData>
  <sheetProtection algorithmName="SHA-512" hashValue="uD4shB1ZRLAXTfZ7abchGPmg/dkBAR7RlAIsXCX/aiXZ5WciF3BpzS+ddoGE5vaf5g1iyGQSGUeoIbmjkS6KBQ==" saltValue="DJAYvureidOEmyCggGAJR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75" zoomScaleNormal="75" zoomScaleSheetLayoutView="100" workbookViewId="0"/>
  </sheetViews>
  <sheetFormatPr defaultColWidth="0" defaultRowHeight="13.5" customHeight="1" zeroHeight="1"/>
  <cols>
    <col min="1" max="1" width="6.5703125" style="365" customWidth="1"/>
    <col min="2" max="3" width="12.5703125" style="365" customWidth="1"/>
    <col min="4" max="4" width="11.5703125" style="365" customWidth="1"/>
    <col min="5" max="8" width="10.42578125" style="365" customWidth="1"/>
    <col min="9" max="13" width="16.42578125" style="365" customWidth="1"/>
    <col min="14" max="19" width="12.57031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4" t="s">
        <v>19</v>
      </c>
    </row>
    <row r="40" spans="2:13" ht="27.75" customHeight="1">
      <c r="B40" s="914" t="s">
        <v>24</v>
      </c>
      <c r="C40" s="927"/>
      <c r="D40" s="927"/>
      <c r="E40" s="944"/>
      <c r="F40" s="944"/>
      <c r="G40" s="944"/>
      <c r="H40" s="952" t="s">
        <v>13</v>
      </c>
      <c r="I40" s="959" t="s">
        <v>531</v>
      </c>
      <c r="J40" s="967" t="s">
        <v>383</v>
      </c>
      <c r="K40" s="967" t="s">
        <v>532</v>
      </c>
      <c r="L40" s="967" t="s">
        <v>447</v>
      </c>
      <c r="M40" s="998" t="s">
        <v>533</v>
      </c>
    </row>
    <row r="41" spans="2:13" ht="27.75" customHeight="1">
      <c r="B41" s="915" t="s">
        <v>35</v>
      </c>
      <c r="C41" s="928"/>
      <c r="D41" s="937"/>
      <c r="E41" s="987" t="s">
        <v>63</v>
      </c>
      <c r="F41" s="987"/>
      <c r="G41" s="987"/>
      <c r="H41" s="993"/>
      <c r="I41" s="960">
        <v>11020</v>
      </c>
      <c r="J41" s="968">
        <v>10492</v>
      </c>
      <c r="K41" s="968">
        <v>10402</v>
      </c>
      <c r="L41" s="968">
        <v>10408</v>
      </c>
      <c r="M41" s="976">
        <v>10402</v>
      </c>
    </row>
    <row r="42" spans="2:13" ht="27.75" customHeight="1">
      <c r="B42" s="916"/>
      <c r="C42" s="929"/>
      <c r="D42" s="938"/>
      <c r="E42" s="988" t="s">
        <v>70</v>
      </c>
      <c r="F42" s="988"/>
      <c r="G42" s="988"/>
      <c r="H42" s="994"/>
      <c r="I42" s="961">
        <v>105</v>
      </c>
      <c r="J42" s="969">
        <v>86</v>
      </c>
      <c r="K42" s="969">
        <v>75</v>
      </c>
      <c r="L42" s="969">
        <v>65</v>
      </c>
      <c r="M42" s="977">
        <v>53</v>
      </c>
    </row>
    <row r="43" spans="2:13" ht="27.75" customHeight="1">
      <c r="B43" s="916"/>
      <c r="C43" s="929"/>
      <c r="D43" s="938"/>
      <c r="E43" s="988" t="s">
        <v>71</v>
      </c>
      <c r="F43" s="988"/>
      <c r="G43" s="988"/>
      <c r="H43" s="994"/>
      <c r="I43" s="961">
        <v>9477</v>
      </c>
      <c r="J43" s="969">
        <v>9656</v>
      </c>
      <c r="K43" s="969">
        <v>9569</v>
      </c>
      <c r="L43" s="969">
        <v>9403</v>
      </c>
      <c r="M43" s="977">
        <v>8935</v>
      </c>
    </row>
    <row r="44" spans="2:13" ht="27.75" customHeight="1">
      <c r="B44" s="916"/>
      <c r="C44" s="929"/>
      <c r="D44" s="938"/>
      <c r="E44" s="988" t="s">
        <v>73</v>
      </c>
      <c r="F44" s="988"/>
      <c r="G44" s="988"/>
      <c r="H44" s="994"/>
      <c r="I44" s="961">
        <v>20</v>
      </c>
      <c r="J44" s="969">
        <v>14</v>
      </c>
      <c r="K44" s="969">
        <v>10</v>
      </c>
      <c r="L44" s="969">
        <v>8</v>
      </c>
      <c r="M44" s="977">
        <v>6</v>
      </c>
    </row>
    <row r="45" spans="2:13" ht="27.75" customHeight="1">
      <c r="B45" s="916"/>
      <c r="C45" s="929"/>
      <c r="D45" s="938"/>
      <c r="E45" s="988" t="s">
        <v>75</v>
      </c>
      <c r="F45" s="988"/>
      <c r="G45" s="988"/>
      <c r="H45" s="994"/>
      <c r="I45" s="961">
        <v>1972</v>
      </c>
      <c r="J45" s="969">
        <v>1885</v>
      </c>
      <c r="K45" s="969">
        <v>1831</v>
      </c>
      <c r="L45" s="969">
        <v>1838</v>
      </c>
      <c r="M45" s="977">
        <v>1791</v>
      </c>
    </row>
    <row r="46" spans="2:13" ht="27.75" customHeight="1">
      <c r="B46" s="916"/>
      <c r="C46" s="929"/>
      <c r="D46" s="939"/>
      <c r="E46" s="988" t="s">
        <v>74</v>
      </c>
      <c r="F46" s="988"/>
      <c r="G46" s="988"/>
      <c r="H46" s="994"/>
      <c r="I46" s="961" t="s">
        <v>207</v>
      </c>
      <c r="J46" s="969" t="s">
        <v>207</v>
      </c>
      <c r="K46" s="969">
        <v>1</v>
      </c>
      <c r="L46" s="969" t="s">
        <v>207</v>
      </c>
      <c r="M46" s="977" t="s">
        <v>207</v>
      </c>
    </row>
    <row r="47" spans="2:13" ht="27.75" customHeight="1">
      <c r="B47" s="916"/>
      <c r="C47" s="929"/>
      <c r="D47" s="985"/>
      <c r="E47" s="989" t="s">
        <v>78</v>
      </c>
      <c r="F47" s="992"/>
      <c r="G47" s="992"/>
      <c r="H47" s="995"/>
      <c r="I47" s="961" t="s">
        <v>207</v>
      </c>
      <c r="J47" s="969" t="s">
        <v>207</v>
      </c>
      <c r="K47" s="969" t="s">
        <v>207</v>
      </c>
      <c r="L47" s="969" t="s">
        <v>207</v>
      </c>
      <c r="M47" s="977" t="s">
        <v>207</v>
      </c>
    </row>
    <row r="48" spans="2:13" ht="27.75" customHeight="1">
      <c r="B48" s="916"/>
      <c r="C48" s="929"/>
      <c r="D48" s="938"/>
      <c r="E48" s="988" t="s">
        <v>83</v>
      </c>
      <c r="F48" s="988"/>
      <c r="G48" s="988"/>
      <c r="H48" s="994"/>
      <c r="I48" s="961" t="s">
        <v>207</v>
      </c>
      <c r="J48" s="969" t="s">
        <v>207</v>
      </c>
      <c r="K48" s="969" t="s">
        <v>207</v>
      </c>
      <c r="L48" s="969" t="s">
        <v>207</v>
      </c>
      <c r="M48" s="977" t="s">
        <v>207</v>
      </c>
    </row>
    <row r="49" spans="2:13" ht="27.75" customHeight="1">
      <c r="B49" s="917"/>
      <c r="C49" s="930"/>
      <c r="D49" s="938"/>
      <c r="E49" s="988" t="s">
        <v>89</v>
      </c>
      <c r="F49" s="988"/>
      <c r="G49" s="988"/>
      <c r="H49" s="994"/>
      <c r="I49" s="961" t="s">
        <v>207</v>
      </c>
      <c r="J49" s="969" t="s">
        <v>207</v>
      </c>
      <c r="K49" s="969" t="s">
        <v>207</v>
      </c>
      <c r="L49" s="969" t="s">
        <v>207</v>
      </c>
      <c r="M49" s="977" t="s">
        <v>207</v>
      </c>
    </row>
    <row r="50" spans="2:13" ht="27.75" customHeight="1">
      <c r="B50" s="982" t="s">
        <v>91</v>
      </c>
      <c r="C50" s="983"/>
      <c r="D50" s="986"/>
      <c r="E50" s="988" t="s">
        <v>94</v>
      </c>
      <c r="F50" s="988"/>
      <c r="G50" s="988"/>
      <c r="H50" s="994"/>
      <c r="I50" s="961">
        <v>5079</v>
      </c>
      <c r="J50" s="969">
        <v>4905</v>
      </c>
      <c r="K50" s="969">
        <v>5173</v>
      </c>
      <c r="L50" s="969">
        <v>5466</v>
      </c>
      <c r="M50" s="977">
        <v>5072</v>
      </c>
    </row>
    <row r="51" spans="2:13" ht="27.75" customHeight="1">
      <c r="B51" s="916"/>
      <c r="C51" s="929"/>
      <c r="D51" s="938"/>
      <c r="E51" s="988" t="s">
        <v>97</v>
      </c>
      <c r="F51" s="988"/>
      <c r="G51" s="988"/>
      <c r="H51" s="994"/>
      <c r="I51" s="961">
        <v>491</v>
      </c>
      <c r="J51" s="969">
        <v>454</v>
      </c>
      <c r="K51" s="969">
        <v>400</v>
      </c>
      <c r="L51" s="969">
        <v>341</v>
      </c>
      <c r="M51" s="977">
        <v>318</v>
      </c>
    </row>
    <row r="52" spans="2:13" ht="27.75" customHeight="1">
      <c r="B52" s="917"/>
      <c r="C52" s="930"/>
      <c r="D52" s="938"/>
      <c r="E52" s="988" t="s">
        <v>43</v>
      </c>
      <c r="F52" s="988"/>
      <c r="G52" s="988"/>
      <c r="H52" s="994"/>
      <c r="I52" s="961">
        <v>12879</v>
      </c>
      <c r="J52" s="969">
        <v>12510</v>
      </c>
      <c r="K52" s="969">
        <v>12439</v>
      </c>
      <c r="L52" s="969">
        <v>12531</v>
      </c>
      <c r="M52" s="977">
        <v>12363</v>
      </c>
    </row>
    <row r="53" spans="2:13" ht="27.75" customHeight="1">
      <c r="B53" s="919" t="s">
        <v>51</v>
      </c>
      <c r="C53" s="932"/>
      <c r="D53" s="940"/>
      <c r="E53" s="990" t="s">
        <v>99</v>
      </c>
      <c r="F53" s="990"/>
      <c r="G53" s="990"/>
      <c r="H53" s="996"/>
      <c r="I53" s="962">
        <v>4144</v>
      </c>
      <c r="J53" s="970">
        <v>4265</v>
      </c>
      <c r="K53" s="970">
        <v>3876</v>
      </c>
      <c r="L53" s="970">
        <v>3383</v>
      </c>
      <c r="M53" s="978">
        <v>3434</v>
      </c>
    </row>
    <row r="54" spans="2:13" ht="27.75" customHeight="1">
      <c r="B54" s="866" t="s">
        <v>100</v>
      </c>
      <c r="C54" s="984"/>
      <c r="D54" s="984"/>
      <c r="E54" s="991"/>
      <c r="F54" s="991"/>
      <c r="G54" s="991"/>
      <c r="H54" s="991"/>
      <c r="I54" s="997"/>
      <c r="J54" s="997"/>
      <c r="K54" s="997"/>
      <c r="L54" s="997"/>
      <c r="M54" s="9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v/Tku5557CssYU7tcQv2+lB/pka9jojEH5ssuS9HSQiaFYc7kq3m7a1bA6lkm5+OLMxnxXGZCKLZ2vtmlmxNg==" saltValue="rtokJari7uitDki00KpyK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5" zoomScaleNormal="75" zoomScaleSheetLayoutView="100" workbookViewId="0"/>
  </sheetViews>
  <sheetFormatPr defaultColWidth="0" defaultRowHeight="0" customHeight="1" zeroHeight="1"/>
  <cols>
    <col min="1" max="1" width="8.25" style="365" customWidth="1"/>
    <col min="2" max="2" width="16.375" style="365" customWidth="1"/>
    <col min="3" max="5" width="26.25" style="365" customWidth="1"/>
    <col min="6" max="8" width="24.25" style="365" customWidth="1"/>
    <col min="9" max="14" width="26" style="365" customWidth="1"/>
    <col min="15" max="15" width="6.1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1028" t="s">
        <v>95</v>
      </c>
    </row>
    <row r="54" spans="2:8" ht="29.25" customHeight="1">
      <c r="B54" s="999" t="s">
        <v>5</v>
      </c>
      <c r="C54" s="1005"/>
      <c r="D54" s="1005"/>
      <c r="E54" s="1014" t="s">
        <v>13</v>
      </c>
      <c r="F54" s="1021" t="s">
        <v>532</v>
      </c>
      <c r="G54" s="1021" t="s">
        <v>447</v>
      </c>
      <c r="H54" s="1029" t="s">
        <v>533</v>
      </c>
    </row>
    <row r="55" spans="2:8" ht="52.5" customHeight="1">
      <c r="B55" s="1000"/>
      <c r="C55" s="1006" t="s">
        <v>104</v>
      </c>
      <c r="D55" s="1006"/>
      <c r="E55" s="1015"/>
      <c r="F55" s="1022">
        <v>3604</v>
      </c>
      <c r="G55" s="1022">
        <v>3105</v>
      </c>
      <c r="H55" s="1030">
        <v>2718</v>
      </c>
    </row>
    <row r="56" spans="2:8" ht="52.5" customHeight="1">
      <c r="B56" s="1001"/>
      <c r="C56" s="1007" t="s">
        <v>107</v>
      </c>
      <c r="D56" s="1007"/>
      <c r="E56" s="1016"/>
      <c r="F56" s="1023">
        <v>105</v>
      </c>
      <c r="G56" s="1023">
        <v>103</v>
      </c>
      <c r="H56" s="1031">
        <v>106</v>
      </c>
    </row>
    <row r="57" spans="2:8" ht="53.25" customHeight="1">
      <c r="B57" s="1001"/>
      <c r="C57" s="1008" t="s">
        <v>67</v>
      </c>
      <c r="D57" s="1008"/>
      <c r="E57" s="1017"/>
      <c r="F57" s="1024">
        <v>1327</v>
      </c>
      <c r="G57" s="1024">
        <v>2053</v>
      </c>
      <c r="H57" s="1032">
        <v>2248</v>
      </c>
    </row>
    <row r="58" spans="2:8" ht="45.75" customHeight="1">
      <c r="B58" s="1002"/>
      <c r="C58" s="1009" t="s">
        <v>543</v>
      </c>
      <c r="D58" s="1012"/>
      <c r="E58" s="1018"/>
      <c r="F58" s="1025"/>
      <c r="G58" s="1025">
        <v>822</v>
      </c>
      <c r="H58" s="1033">
        <v>1122</v>
      </c>
    </row>
    <row r="59" spans="2:8" ht="45.75" customHeight="1">
      <c r="B59" s="1002"/>
      <c r="C59" s="1009" t="s">
        <v>396</v>
      </c>
      <c r="D59" s="1012"/>
      <c r="E59" s="1018"/>
      <c r="F59" s="1025">
        <v>842</v>
      </c>
      <c r="G59" s="1025">
        <v>849</v>
      </c>
      <c r="H59" s="1033">
        <v>784</v>
      </c>
    </row>
    <row r="60" spans="2:8" ht="45.75" customHeight="1">
      <c r="B60" s="1002"/>
      <c r="C60" s="1009" t="s">
        <v>544</v>
      </c>
      <c r="D60" s="1012"/>
      <c r="E60" s="1018"/>
      <c r="F60" s="1025">
        <v>279</v>
      </c>
      <c r="G60" s="1025">
        <v>219</v>
      </c>
      <c r="H60" s="1033">
        <v>219</v>
      </c>
    </row>
    <row r="61" spans="2:8" ht="45.75" customHeight="1">
      <c r="B61" s="1002"/>
      <c r="C61" s="1009" t="s">
        <v>545</v>
      </c>
      <c r="D61" s="1012"/>
      <c r="E61" s="1018"/>
      <c r="F61" s="1025">
        <v>65</v>
      </c>
      <c r="G61" s="1025">
        <v>51</v>
      </c>
      <c r="H61" s="1033">
        <v>51</v>
      </c>
    </row>
    <row r="62" spans="2:8" ht="45.75" customHeight="1">
      <c r="B62" s="1003"/>
      <c r="C62" s="1010" t="s">
        <v>359</v>
      </c>
      <c r="D62" s="1013"/>
      <c r="E62" s="1019"/>
      <c r="F62" s="1026">
        <v>64</v>
      </c>
      <c r="G62" s="1026">
        <v>50</v>
      </c>
      <c r="H62" s="1034">
        <v>33</v>
      </c>
    </row>
    <row r="63" spans="2:8" ht="52.5" customHeight="1">
      <c r="B63" s="1004"/>
      <c r="C63" s="1011" t="s">
        <v>109</v>
      </c>
      <c r="D63" s="1011"/>
      <c r="E63" s="1020"/>
      <c r="F63" s="1027">
        <v>5036</v>
      </c>
      <c r="G63" s="1027">
        <v>5261</v>
      </c>
      <c r="H63" s="1035">
        <v>5072</v>
      </c>
    </row>
    <row r="64" spans="2:8" ht="15" customHeight="1"/>
    <row r="65" ht="0" hidden="1" customHeight="1"/>
    <row r="66" ht="0" hidden="1" customHeight="1"/>
  </sheetData>
  <sheetProtection algorithmName="SHA-512" hashValue="e3VmE9ypCYoyesKslKG4/m+rRJedjncMd15CdD0G4sa+JIAmpiyPlHMxB18NaRj33Q99VvT+eCzqM4wikOSLlw==" saltValue="FQ/yli7IiN0iHEn8Xh0YD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usePrinterDefaults="1"/>
  <headerFooter alignWithMargins="0">
    <oddFooter>&amp;C
&amp;P/&amp;N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A28" zoomScaleSheetLayoutView="55" workbookViewId="0">
      <selection activeCell="CS40" sqref="CS40"/>
    </sheetView>
  </sheetViews>
  <sheetFormatPr defaultColWidth="0" defaultRowHeight="13.5" customHeight="1" zeroHeight="1"/>
  <cols>
    <col min="1" max="1" width="6.375" style="365" customWidth="1"/>
    <col min="2" max="107" width="2.375" style="365" customWidth="1"/>
    <col min="108" max="108" width="6.125" style="751" customWidth="1"/>
    <col min="109" max="109" width="5.875" style="752"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37"/>
      <c r="B1" s="1039"/>
      <c r="DD1" s="763"/>
      <c r="DE1" s="763"/>
    </row>
    <row r="2" spans="1:143" ht="25.5" customHeight="1">
      <c r="A2" s="1038"/>
      <c r="C2" s="1038"/>
      <c r="O2" s="1038"/>
      <c r="P2" s="1038"/>
      <c r="Q2" s="1038"/>
      <c r="R2" s="1038"/>
      <c r="S2" s="1038"/>
      <c r="T2" s="1038"/>
      <c r="U2" s="1038"/>
      <c r="V2" s="1038"/>
      <c r="W2" s="1038"/>
      <c r="X2" s="1038"/>
      <c r="Y2" s="1038"/>
      <c r="Z2" s="1038"/>
      <c r="AA2" s="1038"/>
      <c r="AB2" s="1038"/>
      <c r="AC2" s="1038"/>
      <c r="AD2" s="1038"/>
      <c r="AE2" s="1038"/>
      <c r="AF2" s="1038"/>
      <c r="AG2" s="1038"/>
      <c r="AH2" s="1038"/>
      <c r="AI2" s="1038"/>
      <c r="AU2" s="1038"/>
      <c r="BG2" s="1038"/>
      <c r="BS2" s="1038"/>
      <c r="CE2" s="1038"/>
      <c r="CQ2" s="1038"/>
      <c r="DD2" s="763"/>
      <c r="DE2" s="763"/>
    </row>
    <row r="3" spans="1:143" ht="25.5" customHeight="1">
      <c r="A3" s="1038"/>
      <c r="C3" s="1038"/>
      <c r="O3" s="1038"/>
      <c r="P3" s="1038"/>
      <c r="Q3" s="1038"/>
      <c r="R3" s="1038"/>
      <c r="S3" s="1038"/>
      <c r="T3" s="1038"/>
      <c r="U3" s="1038"/>
      <c r="V3" s="1038"/>
      <c r="W3" s="1038"/>
      <c r="X3" s="1038"/>
      <c r="Y3" s="1038"/>
      <c r="Z3" s="1038"/>
      <c r="AA3" s="1038"/>
      <c r="AB3" s="1038"/>
      <c r="AC3" s="1038"/>
      <c r="AD3" s="1038"/>
      <c r="AE3" s="1038"/>
      <c r="AF3" s="1038"/>
      <c r="AG3" s="1038"/>
      <c r="AH3" s="1038"/>
      <c r="AI3" s="1038"/>
      <c r="AU3" s="1038"/>
      <c r="BG3" s="1038"/>
      <c r="BS3" s="1038"/>
      <c r="CE3" s="1038"/>
      <c r="CQ3" s="1038"/>
      <c r="DD3" s="763"/>
      <c r="DE3" s="763"/>
    </row>
    <row r="4" spans="1:143" s="750" customFormat="1">
      <c r="A4" s="1038"/>
      <c r="B4" s="1038"/>
      <c r="C4" s="1038"/>
      <c r="D4" s="1038"/>
      <c r="E4" s="1038"/>
      <c r="F4" s="1038"/>
      <c r="G4" s="1038"/>
      <c r="H4" s="1038"/>
      <c r="I4" s="1038"/>
      <c r="J4" s="1038"/>
      <c r="K4" s="1038"/>
      <c r="L4" s="1038"/>
      <c r="M4" s="1038"/>
      <c r="N4" s="1038"/>
      <c r="O4" s="1038"/>
      <c r="P4" s="1038"/>
      <c r="Q4" s="1038"/>
      <c r="R4" s="1038"/>
      <c r="S4" s="1038"/>
      <c r="T4" s="1038"/>
      <c r="U4" s="1038"/>
      <c r="V4" s="1038"/>
      <c r="W4" s="1038"/>
      <c r="X4" s="1038"/>
      <c r="Y4" s="1038"/>
      <c r="Z4" s="1038"/>
      <c r="AA4" s="1038"/>
      <c r="AB4" s="1038"/>
      <c r="AC4" s="1038"/>
      <c r="AD4" s="1038"/>
      <c r="AE4" s="1038"/>
      <c r="AF4" s="1038"/>
      <c r="AG4" s="1038"/>
      <c r="AH4" s="1038"/>
      <c r="AI4" s="1038"/>
      <c r="AJ4" s="1038"/>
      <c r="AK4" s="1038"/>
      <c r="AL4" s="1038"/>
      <c r="AM4" s="1038"/>
      <c r="AN4" s="1038"/>
      <c r="AO4" s="1038"/>
      <c r="AP4" s="1038"/>
      <c r="AQ4" s="1038"/>
      <c r="AR4" s="1038"/>
      <c r="AS4" s="1038"/>
      <c r="AT4" s="1038"/>
      <c r="AU4" s="1038"/>
      <c r="AV4" s="1038"/>
      <c r="AW4" s="1038"/>
      <c r="AX4" s="1038"/>
      <c r="AY4" s="1038"/>
      <c r="AZ4" s="1038"/>
      <c r="BA4" s="1038"/>
      <c r="BB4" s="1038"/>
      <c r="BC4" s="1038"/>
      <c r="BD4" s="1038"/>
      <c r="BE4" s="1038"/>
      <c r="BF4" s="1038"/>
      <c r="BG4" s="1038"/>
      <c r="BH4" s="1038"/>
      <c r="BI4" s="1038"/>
      <c r="BJ4" s="1038"/>
      <c r="BK4" s="1038"/>
      <c r="BL4" s="1038"/>
      <c r="BM4" s="1038"/>
      <c r="BN4" s="1038"/>
      <c r="BO4" s="1038"/>
      <c r="BP4" s="1038"/>
      <c r="BQ4" s="1038"/>
      <c r="BR4" s="1038"/>
      <c r="BS4" s="1038"/>
      <c r="BT4" s="1038"/>
      <c r="BU4" s="1038"/>
      <c r="BV4" s="1038"/>
      <c r="BW4" s="1038"/>
      <c r="BX4" s="1038"/>
      <c r="BY4" s="1038"/>
      <c r="BZ4" s="1038"/>
      <c r="CA4" s="1038"/>
      <c r="CB4" s="1038"/>
      <c r="CC4" s="1038"/>
      <c r="CD4" s="1038"/>
      <c r="CE4" s="1038"/>
      <c r="CF4" s="1038"/>
      <c r="CG4" s="1038"/>
      <c r="CH4" s="1038"/>
      <c r="CI4" s="1038"/>
      <c r="CJ4" s="1038"/>
      <c r="CK4" s="1038"/>
      <c r="CL4" s="1038"/>
      <c r="CM4" s="1038"/>
      <c r="CN4" s="1038"/>
      <c r="CO4" s="1038"/>
      <c r="CP4" s="1038"/>
      <c r="CQ4" s="1038"/>
      <c r="CR4" s="1038"/>
      <c r="CS4" s="1038"/>
      <c r="CT4" s="1038"/>
      <c r="CU4" s="1038"/>
      <c r="CV4" s="1038"/>
      <c r="CW4" s="1038"/>
      <c r="CX4" s="1038"/>
      <c r="CY4" s="1038"/>
      <c r="CZ4" s="1038"/>
      <c r="DA4" s="1038"/>
      <c r="DB4" s="1038"/>
      <c r="DC4" s="1038"/>
      <c r="DD4" s="1080"/>
      <c r="DE4" s="1080"/>
      <c r="DF4" s="749"/>
      <c r="DG4" s="749"/>
      <c r="DH4" s="749"/>
      <c r="DI4" s="749"/>
      <c r="DJ4" s="749"/>
      <c r="DK4" s="749"/>
      <c r="DL4" s="749"/>
      <c r="DM4" s="749"/>
      <c r="DN4" s="749"/>
      <c r="DO4" s="749"/>
      <c r="DP4" s="749"/>
      <c r="DQ4" s="749"/>
      <c r="DR4" s="749"/>
      <c r="DS4" s="749"/>
      <c r="DT4" s="749"/>
      <c r="DU4" s="749"/>
      <c r="DV4" s="749"/>
      <c r="DW4" s="749"/>
    </row>
    <row r="5" spans="1:143" s="750" customFormat="1">
      <c r="A5" s="1038"/>
      <c r="B5" s="1038"/>
      <c r="C5" s="1038"/>
      <c r="D5" s="1038"/>
      <c r="E5" s="1038"/>
      <c r="F5" s="1038"/>
      <c r="G5" s="1038"/>
      <c r="H5" s="1038"/>
      <c r="I5" s="1038"/>
      <c r="J5" s="1038"/>
      <c r="K5" s="1038"/>
      <c r="L5" s="1038"/>
      <c r="M5" s="1038"/>
      <c r="N5" s="1038"/>
      <c r="O5" s="1038"/>
      <c r="P5" s="1038"/>
      <c r="Q5" s="1038"/>
      <c r="R5" s="1038"/>
      <c r="S5" s="1038"/>
      <c r="T5" s="1038"/>
      <c r="U5" s="1038"/>
      <c r="V5" s="1038"/>
      <c r="W5" s="1038"/>
      <c r="X5" s="1038"/>
      <c r="Y5" s="1038"/>
      <c r="Z5" s="1038"/>
      <c r="AA5" s="1038"/>
      <c r="AB5" s="1038"/>
      <c r="AC5" s="1038"/>
      <c r="AD5" s="1038"/>
      <c r="AE5" s="1038"/>
      <c r="AF5" s="1038"/>
      <c r="AG5" s="1038"/>
      <c r="AH5" s="1038"/>
      <c r="AI5" s="1038"/>
      <c r="AJ5" s="1038"/>
      <c r="AK5" s="1038"/>
      <c r="AL5" s="1038"/>
      <c r="AM5" s="1038"/>
      <c r="AN5" s="1038"/>
      <c r="AO5" s="1038"/>
      <c r="AP5" s="1038"/>
      <c r="AQ5" s="1038"/>
      <c r="AR5" s="1038"/>
      <c r="AS5" s="1038"/>
      <c r="AT5" s="1038"/>
      <c r="AU5" s="1038"/>
      <c r="AV5" s="1038"/>
      <c r="AW5" s="1038"/>
      <c r="AX5" s="1038"/>
      <c r="AY5" s="1038"/>
      <c r="AZ5" s="1038"/>
      <c r="BA5" s="1038"/>
      <c r="BB5" s="1038"/>
      <c r="BC5" s="1038"/>
      <c r="BD5" s="1038"/>
      <c r="BE5" s="1038"/>
      <c r="BF5" s="1038"/>
      <c r="BG5" s="1038"/>
      <c r="BH5" s="1038"/>
      <c r="BI5" s="1038"/>
      <c r="BJ5" s="1038"/>
      <c r="BK5" s="1038"/>
      <c r="BL5" s="1038"/>
      <c r="BM5" s="1038"/>
      <c r="BN5" s="1038"/>
      <c r="BO5" s="1038"/>
      <c r="BP5" s="1038"/>
      <c r="BQ5" s="1038"/>
      <c r="BR5" s="1038"/>
      <c r="BS5" s="1038"/>
      <c r="BT5" s="1038"/>
      <c r="BU5" s="1038"/>
      <c r="BV5" s="1038"/>
      <c r="BW5" s="1038"/>
      <c r="BX5" s="1038"/>
      <c r="BY5" s="1038"/>
      <c r="BZ5" s="1038"/>
      <c r="CA5" s="1038"/>
      <c r="CB5" s="1038"/>
      <c r="CC5" s="1038"/>
      <c r="CD5" s="1038"/>
      <c r="CE5" s="1038"/>
      <c r="CF5" s="1038"/>
      <c r="CG5" s="1038"/>
      <c r="CH5" s="1038"/>
      <c r="CI5" s="1038"/>
      <c r="CJ5" s="1038"/>
      <c r="CK5" s="1038"/>
      <c r="CL5" s="1038"/>
      <c r="CM5" s="1038"/>
      <c r="CN5" s="1038"/>
      <c r="CO5" s="1038"/>
      <c r="CP5" s="1038"/>
      <c r="CQ5" s="1038"/>
      <c r="CR5" s="1038"/>
      <c r="CS5" s="1038"/>
      <c r="CT5" s="1038"/>
      <c r="CU5" s="1038"/>
      <c r="CV5" s="1038"/>
      <c r="CW5" s="1038"/>
      <c r="CX5" s="1038"/>
      <c r="CY5" s="1038"/>
      <c r="CZ5" s="1038"/>
      <c r="DA5" s="1038"/>
      <c r="DB5" s="1038"/>
      <c r="DC5" s="1038"/>
      <c r="DD5" s="1080"/>
      <c r="DE5" s="1080"/>
      <c r="DF5" s="749"/>
      <c r="DG5" s="749"/>
      <c r="DH5" s="749"/>
      <c r="DI5" s="749"/>
      <c r="DJ5" s="749"/>
      <c r="DK5" s="749"/>
      <c r="DL5" s="749"/>
      <c r="DM5" s="749"/>
      <c r="DN5" s="749"/>
      <c r="DO5" s="749"/>
      <c r="DP5" s="749"/>
      <c r="DQ5" s="749"/>
      <c r="DR5" s="749"/>
      <c r="DS5" s="749"/>
      <c r="DT5" s="749"/>
      <c r="DU5" s="749"/>
      <c r="DV5" s="749"/>
      <c r="DW5" s="749"/>
    </row>
    <row r="6" spans="1:143" s="750" customFormat="1">
      <c r="A6" s="1038"/>
      <c r="B6" s="1038"/>
      <c r="C6" s="1038"/>
      <c r="D6" s="1038"/>
      <c r="E6" s="1038"/>
      <c r="F6" s="1038"/>
      <c r="G6" s="1038"/>
      <c r="H6" s="1038"/>
      <c r="I6" s="1038"/>
      <c r="J6" s="1038"/>
      <c r="K6" s="1038"/>
      <c r="L6" s="1038"/>
      <c r="M6" s="1038"/>
      <c r="N6" s="1038"/>
      <c r="O6" s="1038"/>
      <c r="P6" s="1038"/>
      <c r="Q6" s="1038"/>
      <c r="R6" s="1038"/>
      <c r="S6" s="1038"/>
      <c r="T6" s="1038"/>
      <c r="U6" s="1038"/>
      <c r="V6" s="1038"/>
      <c r="W6" s="1038"/>
      <c r="X6" s="1038"/>
      <c r="Y6" s="1038"/>
      <c r="Z6" s="1038"/>
      <c r="AA6" s="1038"/>
      <c r="AB6" s="1038"/>
      <c r="AC6" s="1038"/>
      <c r="AD6" s="1038"/>
      <c r="AE6" s="1038"/>
      <c r="AF6" s="1038"/>
      <c r="AG6" s="1038"/>
      <c r="AH6" s="1038"/>
      <c r="AI6" s="1038"/>
      <c r="AJ6" s="1038"/>
      <c r="AK6" s="1038"/>
      <c r="AL6" s="1038"/>
      <c r="AM6" s="1038"/>
      <c r="AN6" s="1038"/>
      <c r="AO6" s="1038"/>
      <c r="AP6" s="1038"/>
      <c r="AQ6" s="1038"/>
      <c r="AR6" s="1038"/>
      <c r="AS6" s="1038"/>
      <c r="AT6" s="1038"/>
      <c r="AU6" s="1038"/>
      <c r="AV6" s="1038"/>
      <c r="AW6" s="1038"/>
      <c r="AX6" s="1038"/>
      <c r="AY6" s="1038"/>
      <c r="AZ6" s="1038"/>
      <c r="BA6" s="1038"/>
      <c r="BB6" s="1038"/>
      <c r="BC6" s="1038"/>
      <c r="BD6" s="1038"/>
      <c r="BE6" s="1038"/>
      <c r="BF6" s="1038"/>
      <c r="BG6" s="1038"/>
      <c r="BH6" s="1038"/>
      <c r="BI6" s="1038"/>
      <c r="BJ6" s="1038"/>
      <c r="BK6" s="1038"/>
      <c r="BL6" s="1038"/>
      <c r="BM6" s="1038"/>
      <c r="BN6" s="1038"/>
      <c r="BO6" s="1038"/>
      <c r="BP6" s="1038"/>
      <c r="BQ6" s="1038"/>
      <c r="BR6" s="1038"/>
      <c r="BS6" s="1038"/>
      <c r="BT6" s="1038"/>
      <c r="BU6" s="1038"/>
      <c r="BV6" s="1038"/>
      <c r="BW6" s="1038"/>
      <c r="BX6" s="1038"/>
      <c r="BY6" s="1038"/>
      <c r="BZ6" s="1038"/>
      <c r="CA6" s="1038"/>
      <c r="CB6" s="1038"/>
      <c r="CC6" s="1038"/>
      <c r="CD6" s="1038"/>
      <c r="CE6" s="1038"/>
      <c r="CF6" s="1038"/>
      <c r="CG6" s="1038"/>
      <c r="CH6" s="1038"/>
      <c r="CI6" s="1038"/>
      <c r="CJ6" s="1038"/>
      <c r="CK6" s="1038"/>
      <c r="CL6" s="1038"/>
      <c r="CM6" s="1038"/>
      <c r="CN6" s="1038"/>
      <c r="CO6" s="1038"/>
      <c r="CP6" s="1038"/>
      <c r="CQ6" s="1038"/>
      <c r="CR6" s="1038"/>
      <c r="CS6" s="1038"/>
      <c r="CT6" s="1038"/>
      <c r="CU6" s="1038"/>
      <c r="CV6" s="1038"/>
      <c r="CW6" s="1038"/>
      <c r="CX6" s="1038"/>
      <c r="CY6" s="1038"/>
      <c r="CZ6" s="1038"/>
      <c r="DA6" s="1038"/>
      <c r="DB6" s="1038"/>
      <c r="DC6" s="1038"/>
      <c r="DD6" s="1080"/>
      <c r="DE6" s="1080"/>
      <c r="DF6" s="749"/>
      <c r="DG6" s="749"/>
      <c r="DH6" s="749"/>
      <c r="DI6" s="749"/>
      <c r="DJ6" s="749"/>
      <c r="DK6" s="749"/>
      <c r="DL6" s="749"/>
      <c r="DM6" s="749"/>
      <c r="DN6" s="749"/>
      <c r="DO6" s="749"/>
      <c r="DP6" s="749"/>
      <c r="DQ6" s="749"/>
      <c r="DR6" s="749"/>
      <c r="DS6" s="749"/>
      <c r="DT6" s="749"/>
      <c r="DU6" s="749"/>
      <c r="DV6" s="749"/>
      <c r="DW6" s="749"/>
    </row>
    <row r="7" spans="1:143" s="750" customFormat="1">
      <c r="A7" s="1038"/>
      <c r="B7" s="1038"/>
      <c r="C7" s="1038"/>
      <c r="D7" s="1038"/>
      <c r="E7" s="1038"/>
      <c r="F7" s="1038"/>
      <c r="G7" s="1038"/>
      <c r="H7" s="1038"/>
      <c r="I7" s="1038"/>
      <c r="J7" s="1038"/>
      <c r="K7" s="1038"/>
      <c r="L7" s="1038"/>
      <c r="M7" s="1038"/>
      <c r="N7" s="1038"/>
      <c r="O7" s="1038"/>
      <c r="P7" s="1038"/>
      <c r="Q7" s="1038"/>
      <c r="R7" s="1038"/>
      <c r="S7" s="1038"/>
      <c r="T7" s="1038"/>
      <c r="U7" s="1038"/>
      <c r="V7" s="1038"/>
      <c r="W7" s="1038"/>
      <c r="X7" s="1038"/>
      <c r="Y7" s="1038"/>
      <c r="Z7" s="1038"/>
      <c r="AA7" s="1038"/>
      <c r="AB7" s="1038"/>
      <c r="AC7" s="1038"/>
      <c r="AD7" s="1038"/>
      <c r="AE7" s="1038"/>
      <c r="AF7" s="1038"/>
      <c r="AG7" s="1038"/>
      <c r="AH7" s="1038"/>
      <c r="AI7" s="1038"/>
      <c r="AJ7" s="1038"/>
      <c r="AK7" s="1038"/>
      <c r="AL7" s="1038"/>
      <c r="AM7" s="1038"/>
      <c r="AN7" s="1038"/>
      <c r="AO7" s="1038"/>
      <c r="AP7" s="1038"/>
      <c r="AQ7" s="1038"/>
      <c r="AR7" s="1038"/>
      <c r="AS7" s="1038"/>
      <c r="AT7" s="1038"/>
      <c r="AU7" s="1038"/>
      <c r="AV7" s="1038"/>
      <c r="AW7" s="1038"/>
      <c r="AX7" s="1038"/>
      <c r="AY7" s="1038"/>
      <c r="AZ7" s="1038"/>
      <c r="BA7" s="1038"/>
      <c r="BB7" s="1038"/>
      <c r="BC7" s="1038"/>
      <c r="BD7" s="1038"/>
      <c r="BE7" s="1038"/>
      <c r="BF7" s="1038"/>
      <c r="BG7" s="1038"/>
      <c r="BH7" s="1038"/>
      <c r="BI7" s="1038"/>
      <c r="BJ7" s="1038"/>
      <c r="BK7" s="1038"/>
      <c r="BL7" s="1038"/>
      <c r="BM7" s="1038"/>
      <c r="BN7" s="1038"/>
      <c r="BO7" s="1038"/>
      <c r="BP7" s="1038"/>
      <c r="BQ7" s="1038"/>
      <c r="BR7" s="1038"/>
      <c r="BS7" s="1038"/>
      <c r="BT7" s="1038"/>
      <c r="BU7" s="1038"/>
      <c r="BV7" s="1038"/>
      <c r="BW7" s="1038"/>
      <c r="BX7" s="1038"/>
      <c r="BY7" s="1038"/>
      <c r="BZ7" s="1038"/>
      <c r="CA7" s="1038"/>
      <c r="CB7" s="1038"/>
      <c r="CC7" s="1038"/>
      <c r="CD7" s="1038"/>
      <c r="CE7" s="1038"/>
      <c r="CF7" s="1038"/>
      <c r="CG7" s="1038"/>
      <c r="CH7" s="1038"/>
      <c r="CI7" s="1038"/>
      <c r="CJ7" s="1038"/>
      <c r="CK7" s="1038"/>
      <c r="CL7" s="1038"/>
      <c r="CM7" s="1038"/>
      <c r="CN7" s="1038"/>
      <c r="CO7" s="1038"/>
      <c r="CP7" s="1038"/>
      <c r="CQ7" s="1038"/>
      <c r="CR7" s="1038"/>
      <c r="CS7" s="1038"/>
      <c r="CT7" s="1038"/>
      <c r="CU7" s="1038"/>
      <c r="CV7" s="1038"/>
      <c r="CW7" s="1038"/>
      <c r="CX7" s="1038"/>
      <c r="CY7" s="1038"/>
      <c r="CZ7" s="1038"/>
      <c r="DA7" s="1038"/>
      <c r="DB7" s="1038"/>
      <c r="DC7" s="1038"/>
      <c r="DD7" s="1080"/>
      <c r="DE7" s="1080"/>
      <c r="DF7" s="749"/>
      <c r="DG7" s="749"/>
      <c r="DH7" s="749"/>
      <c r="DI7" s="749"/>
      <c r="DJ7" s="749"/>
      <c r="DK7" s="749"/>
      <c r="DL7" s="749"/>
      <c r="DM7" s="749"/>
      <c r="DN7" s="749"/>
      <c r="DO7" s="749"/>
      <c r="DP7" s="749"/>
      <c r="DQ7" s="749"/>
      <c r="DR7" s="749"/>
      <c r="DS7" s="749"/>
      <c r="DT7" s="749"/>
      <c r="DU7" s="749"/>
      <c r="DV7" s="749"/>
      <c r="DW7" s="749"/>
    </row>
    <row r="8" spans="1:143" s="750" customFormat="1">
      <c r="A8" s="1038"/>
      <c r="B8" s="1038"/>
      <c r="C8" s="1038"/>
      <c r="D8" s="1038"/>
      <c r="E8" s="1038"/>
      <c r="F8" s="1038"/>
      <c r="G8" s="1038"/>
      <c r="H8" s="1038"/>
      <c r="I8" s="1038"/>
      <c r="J8" s="1038"/>
      <c r="K8" s="1038"/>
      <c r="L8" s="1038"/>
      <c r="M8" s="1038"/>
      <c r="N8" s="1038"/>
      <c r="O8" s="1038"/>
      <c r="P8" s="1038"/>
      <c r="Q8" s="1038"/>
      <c r="R8" s="1038"/>
      <c r="S8" s="1038"/>
      <c r="T8" s="1038"/>
      <c r="U8" s="1038"/>
      <c r="V8" s="1038"/>
      <c r="W8" s="1038"/>
      <c r="X8" s="1038"/>
      <c r="Y8" s="1038"/>
      <c r="Z8" s="1038"/>
      <c r="AA8" s="1038"/>
      <c r="AB8" s="1038"/>
      <c r="AC8" s="1038"/>
      <c r="AD8" s="1038"/>
      <c r="AE8" s="1038"/>
      <c r="AF8" s="1038"/>
      <c r="AG8" s="1038"/>
      <c r="AH8" s="1038"/>
      <c r="AI8" s="1038"/>
      <c r="AJ8" s="1038"/>
      <c r="AK8" s="1038"/>
      <c r="AL8" s="1038"/>
      <c r="AM8" s="1038"/>
      <c r="AN8" s="1038"/>
      <c r="AO8" s="1038"/>
      <c r="AP8" s="1038"/>
      <c r="AQ8" s="1038"/>
      <c r="AR8" s="1038"/>
      <c r="AS8" s="1038"/>
      <c r="AT8" s="1038"/>
      <c r="AU8" s="1038"/>
      <c r="AV8" s="1038"/>
      <c r="AW8" s="1038"/>
      <c r="AX8" s="1038"/>
      <c r="AY8" s="1038"/>
      <c r="AZ8" s="1038"/>
      <c r="BA8" s="1038"/>
      <c r="BB8" s="1038"/>
      <c r="BC8" s="1038"/>
      <c r="BD8" s="1038"/>
      <c r="BE8" s="1038"/>
      <c r="BF8" s="1038"/>
      <c r="BG8" s="1038"/>
      <c r="BH8" s="1038"/>
      <c r="BI8" s="1038"/>
      <c r="BJ8" s="1038"/>
      <c r="BK8" s="1038"/>
      <c r="BL8" s="1038"/>
      <c r="BM8" s="1038"/>
      <c r="BN8" s="1038"/>
      <c r="BO8" s="1038"/>
      <c r="BP8" s="1038"/>
      <c r="BQ8" s="1038"/>
      <c r="BR8" s="1038"/>
      <c r="BS8" s="1038"/>
      <c r="BT8" s="1038"/>
      <c r="BU8" s="1038"/>
      <c r="BV8" s="1038"/>
      <c r="BW8" s="1038"/>
      <c r="BX8" s="1038"/>
      <c r="BY8" s="1038"/>
      <c r="BZ8" s="1038"/>
      <c r="CA8" s="1038"/>
      <c r="CB8" s="1038"/>
      <c r="CC8" s="1038"/>
      <c r="CD8" s="1038"/>
      <c r="CE8" s="1038"/>
      <c r="CF8" s="1038"/>
      <c r="CG8" s="1038"/>
      <c r="CH8" s="1038"/>
      <c r="CI8" s="1038"/>
      <c r="CJ8" s="1038"/>
      <c r="CK8" s="1038"/>
      <c r="CL8" s="1038"/>
      <c r="CM8" s="1038"/>
      <c r="CN8" s="1038"/>
      <c r="CO8" s="1038"/>
      <c r="CP8" s="1038"/>
      <c r="CQ8" s="1038"/>
      <c r="CR8" s="1038"/>
      <c r="CS8" s="1038"/>
      <c r="CT8" s="1038"/>
      <c r="CU8" s="1038"/>
      <c r="CV8" s="1038"/>
      <c r="CW8" s="1038"/>
      <c r="CX8" s="1038"/>
      <c r="CY8" s="1038"/>
      <c r="CZ8" s="1038"/>
      <c r="DA8" s="1038"/>
      <c r="DB8" s="1038"/>
      <c r="DC8" s="1038"/>
      <c r="DD8" s="1080"/>
      <c r="DE8" s="1080"/>
      <c r="DF8" s="749"/>
      <c r="DG8" s="749"/>
      <c r="DH8" s="749"/>
      <c r="DI8" s="749"/>
      <c r="DJ8" s="749"/>
      <c r="DK8" s="749"/>
      <c r="DL8" s="749"/>
      <c r="DM8" s="749"/>
      <c r="DN8" s="749"/>
      <c r="DO8" s="749"/>
      <c r="DP8" s="749"/>
      <c r="DQ8" s="749"/>
      <c r="DR8" s="749"/>
      <c r="DS8" s="749"/>
      <c r="DT8" s="749"/>
      <c r="DU8" s="749"/>
      <c r="DV8" s="749"/>
      <c r="DW8" s="749"/>
    </row>
    <row r="9" spans="1:143" s="750" customFormat="1">
      <c r="A9" s="1038"/>
      <c r="B9" s="1038"/>
      <c r="C9" s="1038"/>
      <c r="D9" s="1038"/>
      <c r="E9" s="1038"/>
      <c r="F9" s="1038"/>
      <c r="G9" s="1038"/>
      <c r="H9" s="1038"/>
      <c r="I9" s="1038"/>
      <c r="J9" s="1038"/>
      <c r="K9" s="1038"/>
      <c r="L9" s="1038"/>
      <c r="M9" s="1038"/>
      <c r="N9" s="1038"/>
      <c r="O9" s="1038"/>
      <c r="P9" s="1038"/>
      <c r="Q9" s="1038"/>
      <c r="R9" s="1038"/>
      <c r="S9" s="1038"/>
      <c r="T9" s="1038"/>
      <c r="U9" s="1038"/>
      <c r="V9" s="1038"/>
      <c r="W9" s="1038"/>
      <c r="X9" s="1038"/>
      <c r="Y9" s="1038"/>
      <c r="Z9" s="1038"/>
      <c r="AA9" s="1038"/>
      <c r="AB9" s="1038"/>
      <c r="AC9" s="1038"/>
      <c r="AD9" s="1038"/>
      <c r="AE9" s="1038"/>
      <c r="AF9" s="1038"/>
      <c r="AG9" s="1038"/>
      <c r="AH9" s="1038"/>
      <c r="AI9" s="1038"/>
      <c r="AJ9" s="1038"/>
      <c r="AK9" s="1038"/>
      <c r="AL9" s="1038"/>
      <c r="AM9" s="1038"/>
      <c r="AN9" s="1038"/>
      <c r="AO9" s="1038"/>
      <c r="AP9" s="1038"/>
      <c r="AQ9" s="1038"/>
      <c r="AR9" s="1038"/>
      <c r="AS9" s="1038"/>
      <c r="AT9" s="1038"/>
      <c r="AU9" s="1038"/>
      <c r="AV9" s="1038"/>
      <c r="AW9" s="1038"/>
      <c r="AX9" s="1038"/>
      <c r="AY9" s="1038"/>
      <c r="AZ9" s="1038"/>
      <c r="BA9" s="1038"/>
      <c r="BB9" s="1038"/>
      <c r="BC9" s="1038"/>
      <c r="BD9" s="1038"/>
      <c r="BE9" s="1038"/>
      <c r="BF9" s="1038"/>
      <c r="BG9" s="1038"/>
      <c r="BH9" s="1038"/>
      <c r="BI9" s="1038"/>
      <c r="BJ9" s="1038"/>
      <c r="BK9" s="1038"/>
      <c r="BL9" s="1038"/>
      <c r="BM9" s="1038"/>
      <c r="BN9" s="1038"/>
      <c r="BO9" s="1038"/>
      <c r="BP9" s="1038"/>
      <c r="BQ9" s="1038"/>
      <c r="BR9" s="1038"/>
      <c r="BS9" s="1038"/>
      <c r="BT9" s="1038"/>
      <c r="BU9" s="1038"/>
      <c r="BV9" s="1038"/>
      <c r="BW9" s="1038"/>
      <c r="BX9" s="1038"/>
      <c r="BY9" s="1038"/>
      <c r="BZ9" s="1038"/>
      <c r="CA9" s="1038"/>
      <c r="CB9" s="1038"/>
      <c r="CC9" s="1038"/>
      <c r="CD9" s="1038"/>
      <c r="CE9" s="1038"/>
      <c r="CF9" s="1038"/>
      <c r="CG9" s="1038"/>
      <c r="CH9" s="1038"/>
      <c r="CI9" s="1038"/>
      <c r="CJ9" s="1038"/>
      <c r="CK9" s="1038"/>
      <c r="CL9" s="1038"/>
      <c r="CM9" s="1038"/>
      <c r="CN9" s="1038"/>
      <c r="CO9" s="1038"/>
      <c r="CP9" s="1038"/>
      <c r="CQ9" s="1038"/>
      <c r="CR9" s="1038"/>
      <c r="CS9" s="1038"/>
      <c r="CT9" s="1038"/>
      <c r="CU9" s="1038"/>
      <c r="CV9" s="1038"/>
      <c r="CW9" s="1038"/>
      <c r="CX9" s="1038"/>
      <c r="CY9" s="1038"/>
      <c r="CZ9" s="1038"/>
      <c r="DA9" s="1038"/>
      <c r="DB9" s="1038"/>
      <c r="DC9" s="1038"/>
      <c r="DD9" s="1080"/>
      <c r="DE9" s="1080"/>
      <c r="DF9" s="749"/>
      <c r="DG9" s="749"/>
      <c r="DH9" s="749"/>
      <c r="DI9" s="749"/>
      <c r="DJ9" s="749"/>
      <c r="DK9" s="749"/>
      <c r="DL9" s="749"/>
      <c r="DM9" s="749"/>
      <c r="DN9" s="749"/>
      <c r="DO9" s="749"/>
      <c r="DP9" s="749"/>
      <c r="DQ9" s="749"/>
      <c r="DR9" s="749"/>
      <c r="DS9" s="749"/>
      <c r="DT9" s="749"/>
      <c r="DU9" s="749"/>
      <c r="DV9" s="749"/>
      <c r="DW9" s="749"/>
    </row>
    <row r="10" spans="1:143" s="750" customFormat="1">
      <c r="A10" s="1038"/>
      <c r="B10" s="1038"/>
      <c r="C10" s="1038"/>
      <c r="D10" s="1038"/>
      <c r="E10" s="1038"/>
      <c r="F10" s="1038"/>
      <c r="G10" s="1038"/>
      <c r="H10" s="1038"/>
      <c r="I10" s="1038"/>
      <c r="J10" s="1038"/>
      <c r="K10" s="1038"/>
      <c r="L10" s="1038"/>
      <c r="M10" s="1038"/>
      <c r="N10" s="1038"/>
      <c r="O10" s="1038"/>
      <c r="P10" s="1038"/>
      <c r="Q10" s="1038"/>
      <c r="R10" s="1038"/>
      <c r="S10" s="1038"/>
      <c r="T10" s="1038"/>
      <c r="U10" s="1038"/>
      <c r="V10" s="1038"/>
      <c r="W10" s="1038"/>
      <c r="X10" s="1038"/>
      <c r="Y10" s="1038"/>
      <c r="Z10" s="1038"/>
      <c r="AA10" s="1038"/>
      <c r="AB10" s="1038"/>
      <c r="AC10" s="1038"/>
      <c r="AD10" s="1038"/>
      <c r="AE10" s="1038"/>
      <c r="AF10" s="1038"/>
      <c r="AG10" s="1038"/>
      <c r="AH10" s="1038"/>
      <c r="AI10" s="1038"/>
      <c r="AJ10" s="1038"/>
      <c r="AK10" s="1038"/>
      <c r="AL10" s="1038"/>
      <c r="AM10" s="1038"/>
      <c r="AN10" s="1038"/>
      <c r="AO10" s="1038"/>
      <c r="AP10" s="1038"/>
      <c r="AQ10" s="1038"/>
      <c r="AR10" s="1038"/>
      <c r="AS10" s="1038"/>
      <c r="AT10" s="1038"/>
      <c r="AU10" s="1038"/>
      <c r="AV10" s="1038"/>
      <c r="AW10" s="1038"/>
      <c r="AX10" s="1038"/>
      <c r="AY10" s="1038"/>
      <c r="AZ10" s="1038"/>
      <c r="BA10" s="1038"/>
      <c r="BB10" s="1038"/>
      <c r="BC10" s="1038"/>
      <c r="BD10" s="1038"/>
      <c r="BE10" s="1038"/>
      <c r="BF10" s="1038"/>
      <c r="BG10" s="1038"/>
      <c r="BH10" s="1038"/>
      <c r="BI10" s="1038"/>
      <c r="BJ10" s="1038"/>
      <c r="BK10" s="1038"/>
      <c r="BL10" s="1038"/>
      <c r="BM10" s="1038"/>
      <c r="BN10" s="1038"/>
      <c r="BO10" s="1038"/>
      <c r="BP10" s="1038"/>
      <c r="BQ10" s="1038"/>
      <c r="BR10" s="1038"/>
      <c r="BS10" s="1038"/>
      <c r="BT10" s="1038"/>
      <c r="BU10" s="1038"/>
      <c r="BV10" s="1038"/>
      <c r="BW10" s="1038"/>
      <c r="BX10" s="1038"/>
      <c r="BY10" s="1038"/>
      <c r="BZ10" s="1038"/>
      <c r="CA10" s="1038"/>
      <c r="CB10" s="1038"/>
      <c r="CC10" s="1038"/>
      <c r="CD10" s="1038"/>
      <c r="CE10" s="1038"/>
      <c r="CF10" s="1038"/>
      <c r="CG10" s="1038"/>
      <c r="CH10" s="1038"/>
      <c r="CI10" s="1038"/>
      <c r="CJ10" s="1038"/>
      <c r="CK10" s="1038"/>
      <c r="CL10" s="1038"/>
      <c r="CM10" s="1038"/>
      <c r="CN10" s="1038"/>
      <c r="CO10" s="1038"/>
      <c r="CP10" s="1038"/>
      <c r="CQ10" s="1038"/>
      <c r="CR10" s="1038"/>
      <c r="CS10" s="1038"/>
      <c r="CT10" s="1038"/>
      <c r="CU10" s="1038"/>
      <c r="CV10" s="1038"/>
      <c r="CW10" s="1038"/>
      <c r="CX10" s="1038"/>
      <c r="CY10" s="1038"/>
      <c r="CZ10" s="1038"/>
      <c r="DA10" s="1038"/>
      <c r="DB10" s="1038"/>
      <c r="DC10" s="1038"/>
      <c r="DD10" s="1080"/>
      <c r="DE10" s="1080"/>
      <c r="DF10" s="749"/>
      <c r="DG10" s="749"/>
      <c r="DH10" s="749"/>
      <c r="DI10" s="749"/>
      <c r="DJ10" s="749"/>
      <c r="DK10" s="749"/>
      <c r="DL10" s="749"/>
      <c r="DM10" s="749"/>
      <c r="DN10" s="749"/>
      <c r="DO10" s="749"/>
      <c r="DP10" s="749"/>
      <c r="DQ10" s="749"/>
      <c r="DR10" s="749"/>
      <c r="DS10" s="749"/>
      <c r="DT10" s="749"/>
      <c r="DU10" s="749"/>
      <c r="DV10" s="749"/>
      <c r="DW10" s="749"/>
      <c r="EM10" s="750" t="s">
        <v>28</v>
      </c>
    </row>
    <row r="11" spans="1:143" s="750" customFormat="1">
      <c r="A11" s="1038"/>
      <c r="B11" s="1038"/>
      <c r="C11" s="1038"/>
      <c r="D11" s="1038"/>
      <c r="E11" s="1038"/>
      <c r="F11" s="1038"/>
      <c r="G11" s="1038"/>
      <c r="H11" s="1038"/>
      <c r="I11" s="1038"/>
      <c r="J11" s="1038"/>
      <c r="K11" s="1038"/>
      <c r="L11" s="1038"/>
      <c r="M11" s="1038"/>
      <c r="N11" s="1038"/>
      <c r="O11" s="1038"/>
      <c r="P11" s="1038"/>
      <c r="Q11" s="1038"/>
      <c r="R11" s="1038"/>
      <c r="S11" s="1038"/>
      <c r="T11" s="1038"/>
      <c r="U11" s="1038"/>
      <c r="V11" s="1038"/>
      <c r="W11" s="1038"/>
      <c r="X11" s="1038"/>
      <c r="Y11" s="1038"/>
      <c r="Z11" s="1038"/>
      <c r="AA11" s="1038"/>
      <c r="AB11" s="1038"/>
      <c r="AC11" s="1038"/>
      <c r="AD11" s="1038"/>
      <c r="AE11" s="1038"/>
      <c r="AF11" s="1038"/>
      <c r="AG11" s="1038"/>
      <c r="AH11" s="1038"/>
      <c r="AI11" s="1038"/>
      <c r="AJ11" s="1038"/>
      <c r="AK11" s="1038"/>
      <c r="AL11" s="1038"/>
      <c r="AM11" s="1038"/>
      <c r="AN11" s="1038"/>
      <c r="AO11" s="1038"/>
      <c r="AP11" s="1038"/>
      <c r="AQ11" s="1038"/>
      <c r="AR11" s="1038"/>
      <c r="AS11" s="1038"/>
      <c r="AT11" s="1038"/>
      <c r="AU11" s="1038"/>
      <c r="AV11" s="1038"/>
      <c r="AW11" s="1038"/>
      <c r="AX11" s="1038"/>
      <c r="AY11" s="1038"/>
      <c r="AZ11" s="1038"/>
      <c r="BA11" s="1038"/>
      <c r="BB11" s="1038"/>
      <c r="BC11" s="1038"/>
      <c r="BD11" s="1038"/>
      <c r="BE11" s="1038"/>
      <c r="BF11" s="1038"/>
      <c r="BG11" s="1038"/>
      <c r="BH11" s="1038"/>
      <c r="BI11" s="1038"/>
      <c r="BJ11" s="1038"/>
      <c r="BK11" s="1038"/>
      <c r="BL11" s="1038"/>
      <c r="BM11" s="1038"/>
      <c r="BN11" s="1038"/>
      <c r="BO11" s="1038"/>
      <c r="BP11" s="1038"/>
      <c r="BQ11" s="1038"/>
      <c r="BR11" s="1038"/>
      <c r="BS11" s="1038"/>
      <c r="BT11" s="1038"/>
      <c r="BU11" s="1038"/>
      <c r="BV11" s="1038"/>
      <c r="BW11" s="1038"/>
      <c r="BX11" s="1038"/>
      <c r="BY11" s="1038"/>
      <c r="BZ11" s="1038"/>
      <c r="CA11" s="1038"/>
      <c r="CB11" s="1038"/>
      <c r="CC11" s="1038"/>
      <c r="CD11" s="1038"/>
      <c r="CE11" s="1038"/>
      <c r="CF11" s="1038"/>
      <c r="CG11" s="1038"/>
      <c r="CH11" s="1038"/>
      <c r="CI11" s="1038"/>
      <c r="CJ11" s="1038"/>
      <c r="CK11" s="1038"/>
      <c r="CL11" s="1038"/>
      <c r="CM11" s="1038"/>
      <c r="CN11" s="1038"/>
      <c r="CO11" s="1038"/>
      <c r="CP11" s="1038"/>
      <c r="CQ11" s="1038"/>
      <c r="CR11" s="1038"/>
      <c r="CS11" s="1038"/>
      <c r="CT11" s="1038"/>
      <c r="CU11" s="1038"/>
      <c r="CV11" s="1038"/>
      <c r="CW11" s="1038"/>
      <c r="CX11" s="1038"/>
      <c r="CY11" s="1038"/>
      <c r="CZ11" s="1038"/>
      <c r="DA11" s="1038"/>
      <c r="DB11" s="1038"/>
      <c r="DC11" s="1038"/>
      <c r="DD11" s="1080"/>
      <c r="DE11" s="1080"/>
      <c r="DF11" s="749"/>
      <c r="DG11" s="749"/>
      <c r="DH11" s="749"/>
      <c r="DI11" s="749"/>
      <c r="DJ11" s="749"/>
      <c r="DK11" s="749"/>
      <c r="DL11" s="749"/>
      <c r="DM11" s="749"/>
      <c r="DN11" s="749"/>
      <c r="DO11" s="749"/>
      <c r="DP11" s="749"/>
      <c r="DQ11" s="749"/>
      <c r="DR11" s="749"/>
      <c r="DS11" s="749"/>
      <c r="DT11" s="749"/>
      <c r="DU11" s="749"/>
      <c r="DV11" s="749"/>
      <c r="DW11" s="749"/>
    </row>
    <row r="12" spans="1:143" s="750" customFormat="1">
      <c r="A12" s="1038"/>
      <c r="B12" s="1038"/>
      <c r="C12" s="1038"/>
      <c r="D12" s="1038"/>
      <c r="E12" s="1038"/>
      <c r="F12" s="1038"/>
      <c r="G12" s="1038"/>
      <c r="H12" s="1038"/>
      <c r="I12" s="1038"/>
      <c r="J12" s="1038"/>
      <c r="K12" s="1038"/>
      <c r="L12" s="1038"/>
      <c r="M12" s="1038"/>
      <c r="N12" s="1038"/>
      <c r="O12" s="1038"/>
      <c r="P12" s="1038"/>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8"/>
      <c r="AL12" s="1038"/>
      <c r="AM12" s="1038"/>
      <c r="AN12" s="1038"/>
      <c r="AO12" s="1038"/>
      <c r="AP12" s="1038"/>
      <c r="AQ12" s="1038"/>
      <c r="AR12" s="1038"/>
      <c r="AS12" s="1038"/>
      <c r="AT12" s="1038"/>
      <c r="AU12" s="1038"/>
      <c r="AV12" s="1038"/>
      <c r="AW12" s="1038"/>
      <c r="AX12" s="1038"/>
      <c r="AY12" s="1038"/>
      <c r="AZ12" s="1038"/>
      <c r="BA12" s="1038"/>
      <c r="BB12" s="1038"/>
      <c r="BC12" s="1038"/>
      <c r="BD12" s="1038"/>
      <c r="BE12" s="1038"/>
      <c r="BF12" s="1038"/>
      <c r="BG12" s="1038"/>
      <c r="BH12" s="1038"/>
      <c r="BI12" s="1038"/>
      <c r="BJ12" s="1038"/>
      <c r="BK12" s="1038"/>
      <c r="BL12" s="1038"/>
      <c r="BM12" s="1038"/>
      <c r="BN12" s="1038"/>
      <c r="BO12" s="1038"/>
      <c r="BP12" s="1038"/>
      <c r="BQ12" s="1038"/>
      <c r="BR12" s="1038"/>
      <c r="BS12" s="1038"/>
      <c r="BT12" s="1038"/>
      <c r="BU12" s="1038"/>
      <c r="BV12" s="1038"/>
      <c r="BW12" s="1038"/>
      <c r="BX12" s="1038"/>
      <c r="BY12" s="1038"/>
      <c r="BZ12" s="1038"/>
      <c r="CA12" s="1038"/>
      <c r="CB12" s="1038"/>
      <c r="CC12" s="1038"/>
      <c r="CD12" s="1038"/>
      <c r="CE12" s="1038"/>
      <c r="CF12" s="1038"/>
      <c r="CG12" s="1038"/>
      <c r="CH12" s="1038"/>
      <c r="CI12" s="1038"/>
      <c r="CJ12" s="1038"/>
      <c r="CK12" s="1038"/>
      <c r="CL12" s="1038"/>
      <c r="CM12" s="1038"/>
      <c r="CN12" s="1038"/>
      <c r="CO12" s="1038"/>
      <c r="CP12" s="1038"/>
      <c r="CQ12" s="1038"/>
      <c r="CR12" s="1038"/>
      <c r="CS12" s="1038"/>
      <c r="CT12" s="1038"/>
      <c r="CU12" s="1038"/>
      <c r="CV12" s="1038"/>
      <c r="CW12" s="1038"/>
      <c r="CX12" s="1038"/>
      <c r="CY12" s="1038"/>
      <c r="CZ12" s="1038"/>
      <c r="DA12" s="1038"/>
      <c r="DB12" s="1038"/>
      <c r="DC12" s="1038"/>
      <c r="DD12" s="1080"/>
      <c r="DE12" s="1080"/>
      <c r="DF12" s="749"/>
      <c r="DG12" s="749"/>
      <c r="DH12" s="749"/>
      <c r="DI12" s="749"/>
      <c r="DJ12" s="749"/>
      <c r="DK12" s="749"/>
      <c r="DL12" s="749"/>
      <c r="DM12" s="749"/>
      <c r="DN12" s="749"/>
      <c r="DO12" s="749"/>
      <c r="DP12" s="749"/>
      <c r="DQ12" s="749"/>
      <c r="DR12" s="749"/>
      <c r="DS12" s="749"/>
      <c r="DT12" s="749"/>
      <c r="DU12" s="749"/>
      <c r="DV12" s="749"/>
      <c r="DW12" s="749"/>
      <c r="EM12" s="750" t="s">
        <v>28</v>
      </c>
    </row>
    <row r="13" spans="1:143" s="750" customFormat="1">
      <c r="A13" s="1038"/>
      <c r="B13" s="1038"/>
      <c r="C13" s="1038"/>
      <c r="D13" s="1038"/>
      <c r="E13" s="1038"/>
      <c r="F13" s="1038"/>
      <c r="G13" s="1038"/>
      <c r="H13" s="1038"/>
      <c r="I13" s="1038"/>
      <c r="J13" s="1038"/>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8"/>
      <c r="AL13" s="1038"/>
      <c r="AM13" s="1038"/>
      <c r="AN13" s="1038"/>
      <c r="AO13" s="1038"/>
      <c r="AP13" s="1038"/>
      <c r="AQ13" s="1038"/>
      <c r="AR13" s="1038"/>
      <c r="AS13" s="1038"/>
      <c r="AT13" s="1038"/>
      <c r="AU13" s="1038"/>
      <c r="AV13" s="1038"/>
      <c r="AW13" s="1038"/>
      <c r="AX13" s="1038"/>
      <c r="AY13" s="1038"/>
      <c r="AZ13" s="1038"/>
      <c r="BA13" s="1038"/>
      <c r="BB13" s="1038"/>
      <c r="BC13" s="1038"/>
      <c r="BD13" s="1038"/>
      <c r="BE13" s="1038"/>
      <c r="BF13" s="1038"/>
      <c r="BG13" s="1038"/>
      <c r="BH13" s="1038"/>
      <c r="BI13" s="1038"/>
      <c r="BJ13" s="1038"/>
      <c r="BK13" s="1038"/>
      <c r="BL13" s="1038"/>
      <c r="BM13" s="1038"/>
      <c r="BN13" s="1038"/>
      <c r="BO13" s="1038"/>
      <c r="BP13" s="1038"/>
      <c r="BQ13" s="1038"/>
      <c r="BR13" s="1038"/>
      <c r="BS13" s="1038"/>
      <c r="BT13" s="1038"/>
      <c r="BU13" s="1038"/>
      <c r="BV13" s="1038"/>
      <c r="BW13" s="1038"/>
      <c r="BX13" s="1038"/>
      <c r="BY13" s="1038"/>
      <c r="BZ13" s="1038"/>
      <c r="CA13" s="1038"/>
      <c r="CB13" s="1038"/>
      <c r="CC13" s="1038"/>
      <c r="CD13" s="1038"/>
      <c r="CE13" s="1038"/>
      <c r="CF13" s="1038"/>
      <c r="CG13" s="1038"/>
      <c r="CH13" s="1038"/>
      <c r="CI13" s="1038"/>
      <c r="CJ13" s="1038"/>
      <c r="CK13" s="1038"/>
      <c r="CL13" s="1038"/>
      <c r="CM13" s="1038"/>
      <c r="CN13" s="1038"/>
      <c r="CO13" s="1038"/>
      <c r="CP13" s="1038"/>
      <c r="CQ13" s="1038"/>
      <c r="CR13" s="1038"/>
      <c r="CS13" s="1038"/>
      <c r="CT13" s="1038"/>
      <c r="CU13" s="1038"/>
      <c r="CV13" s="1038"/>
      <c r="CW13" s="1038"/>
      <c r="CX13" s="1038"/>
      <c r="CY13" s="1038"/>
      <c r="CZ13" s="1038"/>
      <c r="DA13" s="1038"/>
      <c r="DB13" s="1038"/>
      <c r="DC13" s="1038"/>
      <c r="DD13" s="1080"/>
      <c r="DE13" s="1080"/>
      <c r="DF13" s="749"/>
      <c r="DG13" s="749"/>
      <c r="DH13" s="749"/>
      <c r="DI13" s="749"/>
      <c r="DJ13" s="749"/>
      <c r="DK13" s="749"/>
      <c r="DL13" s="749"/>
      <c r="DM13" s="749"/>
      <c r="DN13" s="749"/>
      <c r="DO13" s="749"/>
      <c r="DP13" s="749"/>
      <c r="DQ13" s="749"/>
      <c r="DR13" s="749"/>
      <c r="DS13" s="749"/>
      <c r="DT13" s="749"/>
      <c r="DU13" s="749"/>
      <c r="DV13" s="749"/>
      <c r="DW13" s="749"/>
    </row>
    <row r="14" spans="1:143" s="750" customFormat="1">
      <c r="A14" s="1038"/>
      <c r="B14" s="1038"/>
      <c r="C14" s="1038"/>
      <c r="D14" s="1038"/>
      <c r="E14" s="1038"/>
      <c r="F14" s="1038"/>
      <c r="G14" s="1038"/>
      <c r="H14" s="1038"/>
      <c r="I14" s="1038"/>
      <c r="J14" s="1038"/>
      <c r="K14" s="1038"/>
      <c r="L14" s="1038"/>
      <c r="M14" s="1038"/>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038"/>
      <c r="AM14" s="1038"/>
      <c r="AN14" s="1038"/>
      <c r="AO14" s="1038"/>
      <c r="AP14" s="1038"/>
      <c r="AQ14" s="1038"/>
      <c r="AR14" s="1038"/>
      <c r="AS14" s="1038"/>
      <c r="AT14" s="1038"/>
      <c r="AU14" s="1038"/>
      <c r="AV14" s="1038"/>
      <c r="AW14" s="1038"/>
      <c r="AX14" s="1038"/>
      <c r="AY14" s="1038"/>
      <c r="AZ14" s="1038"/>
      <c r="BA14" s="1038"/>
      <c r="BB14" s="1038"/>
      <c r="BC14" s="1038"/>
      <c r="BD14" s="1038"/>
      <c r="BE14" s="1038"/>
      <c r="BF14" s="1038"/>
      <c r="BG14" s="1038"/>
      <c r="BH14" s="1038"/>
      <c r="BI14" s="1038"/>
      <c r="BJ14" s="1038"/>
      <c r="BK14" s="1038"/>
      <c r="BL14" s="1038"/>
      <c r="BM14" s="1038"/>
      <c r="BN14" s="1038"/>
      <c r="BO14" s="1038"/>
      <c r="BP14" s="1038"/>
      <c r="BQ14" s="1038"/>
      <c r="BR14" s="1038"/>
      <c r="BS14" s="1038"/>
      <c r="BT14" s="1038"/>
      <c r="BU14" s="1038"/>
      <c r="BV14" s="1038"/>
      <c r="BW14" s="1038"/>
      <c r="BX14" s="1038"/>
      <c r="BY14" s="1038"/>
      <c r="BZ14" s="1038"/>
      <c r="CA14" s="1038"/>
      <c r="CB14" s="1038"/>
      <c r="CC14" s="1038"/>
      <c r="CD14" s="1038"/>
      <c r="CE14" s="1038"/>
      <c r="CF14" s="1038"/>
      <c r="CG14" s="1038"/>
      <c r="CH14" s="1038"/>
      <c r="CI14" s="1038"/>
      <c r="CJ14" s="1038"/>
      <c r="CK14" s="1038"/>
      <c r="CL14" s="1038"/>
      <c r="CM14" s="1038"/>
      <c r="CN14" s="1038"/>
      <c r="CO14" s="1038"/>
      <c r="CP14" s="1038"/>
      <c r="CQ14" s="1038"/>
      <c r="CR14" s="1038"/>
      <c r="CS14" s="1038"/>
      <c r="CT14" s="1038"/>
      <c r="CU14" s="1038"/>
      <c r="CV14" s="1038"/>
      <c r="CW14" s="1038"/>
      <c r="CX14" s="1038"/>
      <c r="CY14" s="1038"/>
      <c r="CZ14" s="1038"/>
      <c r="DA14" s="1038"/>
      <c r="DB14" s="1038"/>
      <c r="DC14" s="1038"/>
      <c r="DD14" s="1080"/>
      <c r="DE14" s="1080"/>
      <c r="DF14" s="749"/>
      <c r="DG14" s="749"/>
      <c r="DH14" s="749"/>
      <c r="DI14" s="749"/>
      <c r="DJ14" s="749"/>
      <c r="DK14" s="749"/>
      <c r="DL14" s="749"/>
      <c r="DM14" s="749"/>
      <c r="DN14" s="749"/>
      <c r="DO14" s="749"/>
      <c r="DP14" s="749"/>
      <c r="DQ14" s="749"/>
      <c r="DR14" s="749"/>
      <c r="DS14" s="749"/>
      <c r="DT14" s="749"/>
      <c r="DU14" s="749"/>
      <c r="DV14" s="749"/>
      <c r="DW14" s="749"/>
    </row>
    <row r="15" spans="1:143" s="750" customFormat="1">
      <c r="A15" s="365"/>
      <c r="B15" s="1038"/>
      <c r="C15" s="1038"/>
      <c r="D15" s="1038"/>
      <c r="E15" s="1038"/>
      <c r="F15" s="1038"/>
      <c r="G15" s="1038"/>
      <c r="H15" s="1038"/>
      <c r="I15" s="1038"/>
      <c r="J15" s="1038"/>
      <c r="K15" s="1038"/>
      <c r="L15" s="1038"/>
      <c r="M15" s="1038"/>
      <c r="N15" s="1038"/>
      <c r="O15" s="1038"/>
      <c r="P15" s="1038"/>
      <c r="Q15" s="1038"/>
      <c r="R15" s="1038"/>
      <c r="S15" s="1038"/>
      <c r="T15" s="1038"/>
      <c r="U15" s="1038"/>
      <c r="V15" s="1038"/>
      <c r="W15" s="1038"/>
      <c r="X15" s="1038"/>
      <c r="Y15" s="1038"/>
      <c r="Z15" s="1038"/>
      <c r="AA15" s="1038"/>
      <c r="AB15" s="1038"/>
      <c r="AC15" s="1038"/>
      <c r="AD15" s="1038"/>
      <c r="AE15" s="1038"/>
      <c r="AF15" s="1038"/>
      <c r="AG15" s="1038"/>
      <c r="AH15" s="1038"/>
      <c r="AI15" s="1038"/>
      <c r="AJ15" s="1038"/>
      <c r="AK15" s="1038"/>
      <c r="AL15" s="1038"/>
      <c r="AM15" s="1038"/>
      <c r="AN15" s="1038"/>
      <c r="AO15" s="1038"/>
      <c r="AP15" s="1038"/>
      <c r="AQ15" s="1038"/>
      <c r="AR15" s="1038"/>
      <c r="AS15" s="1038"/>
      <c r="AT15" s="1038"/>
      <c r="AU15" s="1038"/>
      <c r="AV15" s="1038"/>
      <c r="AW15" s="1038"/>
      <c r="AX15" s="1038"/>
      <c r="AY15" s="1038"/>
      <c r="AZ15" s="1038"/>
      <c r="BA15" s="1038"/>
      <c r="BB15" s="1038"/>
      <c r="BC15" s="1038"/>
      <c r="BD15" s="1038"/>
      <c r="BE15" s="1038"/>
      <c r="BF15" s="1038"/>
      <c r="BG15" s="1038"/>
      <c r="BH15" s="1038"/>
      <c r="BI15" s="1038"/>
      <c r="BJ15" s="1038"/>
      <c r="BK15" s="1038"/>
      <c r="BL15" s="1038"/>
      <c r="BM15" s="1038"/>
      <c r="BN15" s="1038"/>
      <c r="BO15" s="1038"/>
      <c r="BP15" s="1038"/>
      <c r="BQ15" s="1038"/>
      <c r="BR15" s="1038"/>
      <c r="BS15" s="1038"/>
      <c r="BT15" s="1038"/>
      <c r="BU15" s="1038"/>
      <c r="BV15" s="1038"/>
      <c r="BW15" s="1038"/>
      <c r="BX15" s="1038"/>
      <c r="BY15" s="1038"/>
      <c r="BZ15" s="1038"/>
      <c r="CA15" s="1038"/>
      <c r="CB15" s="1038"/>
      <c r="CC15" s="1038"/>
      <c r="CD15" s="1038"/>
      <c r="CE15" s="1038"/>
      <c r="CF15" s="1038"/>
      <c r="CG15" s="1038"/>
      <c r="CH15" s="1038"/>
      <c r="CI15" s="1038"/>
      <c r="CJ15" s="1038"/>
      <c r="CK15" s="1038"/>
      <c r="CL15" s="1038"/>
      <c r="CM15" s="1038"/>
      <c r="CN15" s="1038"/>
      <c r="CO15" s="1038"/>
      <c r="CP15" s="1038"/>
      <c r="CQ15" s="1038"/>
      <c r="CR15" s="1038"/>
      <c r="CS15" s="1038"/>
      <c r="CT15" s="1038"/>
      <c r="CU15" s="1038"/>
      <c r="CV15" s="1038"/>
      <c r="CW15" s="1038"/>
      <c r="CX15" s="1038"/>
      <c r="CY15" s="1038"/>
      <c r="CZ15" s="1038"/>
      <c r="DA15" s="1038"/>
      <c r="DB15" s="1038"/>
      <c r="DC15" s="1038"/>
      <c r="DD15" s="1080"/>
      <c r="DE15" s="1080"/>
      <c r="DF15" s="749"/>
      <c r="DG15" s="749"/>
      <c r="DH15" s="749"/>
      <c r="DI15" s="749"/>
      <c r="DJ15" s="749"/>
      <c r="DK15" s="749"/>
      <c r="DL15" s="749"/>
      <c r="DM15" s="749"/>
      <c r="DN15" s="749"/>
      <c r="DO15" s="749"/>
      <c r="DP15" s="749"/>
      <c r="DQ15" s="749"/>
      <c r="DR15" s="749"/>
      <c r="DS15" s="749"/>
      <c r="DT15" s="749"/>
      <c r="DU15" s="749"/>
      <c r="DV15" s="749"/>
      <c r="DW15" s="749"/>
    </row>
    <row r="16" spans="1:143" s="750" customFormat="1">
      <c r="A16" s="365"/>
      <c r="B16" s="1038"/>
      <c r="C16" s="1038"/>
      <c r="D16" s="1038"/>
      <c r="E16" s="1038"/>
      <c r="F16" s="1038"/>
      <c r="G16" s="1038"/>
      <c r="H16" s="1038"/>
      <c r="I16" s="1038"/>
      <c r="J16" s="1038"/>
      <c r="K16" s="1038"/>
      <c r="L16" s="1038"/>
      <c r="M16" s="1038"/>
      <c r="N16" s="1038"/>
      <c r="O16" s="1038"/>
      <c r="P16" s="1038"/>
      <c r="Q16" s="1038"/>
      <c r="R16" s="1038"/>
      <c r="S16" s="1038"/>
      <c r="T16" s="1038"/>
      <c r="U16" s="1038"/>
      <c r="V16" s="1038"/>
      <c r="W16" s="1038"/>
      <c r="X16" s="1038"/>
      <c r="Y16" s="1038"/>
      <c r="Z16" s="1038"/>
      <c r="AA16" s="1038"/>
      <c r="AB16" s="1038"/>
      <c r="AC16" s="1038"/>
      <c r="AD16" s="1038"/>
      <c r="AE16" s="1038"/>
      <c r="AF16" s="1038"/>
      <c r="AG16" s="1038"/>
      <c r="AH16" s="1038"/>
      <c r="AI16" s="1038"/>
      <c r="AJ16" s="1038"/>
      <c r="AK16" s="1038"/>
      <c r="AL16" s="1038"/>
      <c r="AM16" s="1038"/>
      <c r="AN16" s="1038"/>
      <c r="AO16" s="1038"/>
      <c r="AP16" s="1038"/>
      <c r="AQ16" s="1038"/>
      <c r="AR16" s="1038"/>
      <c r="AS16" s="1038"/>
      <c r="AT16" s="1038"/>
      <c r="AU16" s="1038"/>
      <c r="AV16" s="1038"/>
      <c r="AW16" s="1038"/>
      <c r="AX16" s="1038"/>
      <c r="AY16" s="1038"/>
      <c r="AZ16" s="1038"/>
      <c r="BA16" s="1038"/>
      <c r="BB16" s="1038"/>
      <c r="BC16" s="1038"/>
      <c r="BD16" s="1038"/>
      <c r="BE16" s="1038"/>
      <c r="BF16" s="1038"/>
      <c r="BG16" s="1038"/>
      <c r="BH16" s="1038"/>
      <c r="BI16" s="1038"/>
      <c r="BJ16" s="1038"/>
      <c r="BK16" s="1038"/>
      <c r="BL16" s="1038"/>
      <c r="BM16" s="1038"/>
      <c r="BN16" s="1038"/>
      <c r="BO16" s="1038"/>
      <c r="BP16" s="1038"/>
      <c r="BQ16" s="1038"/>
      <c r="BR16" s="1038"/>
      <c r="BS16" s="1038"/>
      <c r="BT16" s="1038"/>
      <c r="BU16" s="1038"/>
      <c r="BV16" s="1038"/>
      <c r="BW16" s="1038"/>
      <c r="BX16" s="1038"/>
      <c r="BY16" s="1038"/>
      <c r="BZ16" s="1038"/>
      <c r="CA16" s="1038"/>
      <c r="CB16" s="1038"/>
      <c r="CC16" s="1038"/>
      <c r="CD16" s="1038"/>
      <c r="CE16" s="1038"/>
      <c r="CF16" s="1038"/>
      <c r="CG16" s="1038"/>
      <c r="CH16" s="1038"/>
      <c r="CI16" s="1038"/>
      <c r="CJ16" s="1038"/>
      <c r="CK16" s="1038"/>
      <c r="CL16" s="1038"/>
      <c r="CM16" s="1038"/>
      <c r="CN16" s="1038"/>
      <c r="CO16" s="1038"/>
      <c r="CP16" s="1038"/>
      <c r="CQ16" s="1038"/>
      <c r="CR16" s="1038"/>
      <c r="CS16" s="1038"/>
      <c r="CT16" s="1038"/>
      <c r="CU16" s="1038"/>
      <c r="CV16" s="1038"/>
      <c r="CW16" s="1038"/>
      <c r="CX16" s="1038"/>
      <c r="CY16" s="1038"/>
      <c r="CZ16" s="1038"/>
      <c r="DA16" s="1038"/>
      <c r="DB16" s="1038"/>
      <c r="DC16" s="1038"/>
      <c r="DD16" s="1080"/>
      <c r="DE16" s="1080"/>
      <c r="DF16" s="749"/>
      <c r="DG16" s="749"/>
      <c r="DH16" s="749"/>
      <c r="DI16" s="749"/>
      <c r="DJ16" s="749"/>
      <c r="DK16" s="749"/>
      <c r="DL16" s="749"/>
      <c r="DM16" s="749"/>
      <c r="DN16" s="749"/>
      <c r="DO16" s="749"/>
      <c r="DP16" s="749"/>
      <c r="DQ16" s="749"/>
      <c r="DR16" s="749"/>
      <c r="DS16" s="749"/>
      <c r="DT16" s="749"/>
      <c r="DU16" s="749"/>
      <c r="DV16" s="749"/>
      <c r="DW16" s="749"/>
    </row>
    <row r="17" spans="1:351" s="750" customFormat="1">
      <c r="A17" s="365"/>
      <c r="B17" s="1038"/>
      <c r="C17" s="1038"/>
      <c r="D17" s="1038"/>
      <c r="E17" s="1038"/>
      <c r="F17" s="1038"/>
      <c r="G17" s="1038"/>
      <c r="H17" s="1038"/>
      <c r="I17" s="1038"/>
      <c r="J17" s="1038"/>
      <c r="K17" s="1038"/>
      <c r="L17" s="1038"/>
      <c r="M17" s="1038"/>
      <c r="N17" s="1038"/>
      <c r="O17" s="1038"/>
      <c r="P17" s="1038"/>
      <c r="Q17" s="1038"/>
      <c r="R17" s="1038"/>
      <c r="S17" s="1038"/>
      <c r="T17" s="1038"/>
      <c r="U17" s="1038"/>
      <c r="V17" s="1038"/>
      <c r="W17" s="1038"/>
      <c r="X17" s="1038"/>
      <c r="Y17" s="1038"/>
      <c r="Z17" s="1038"/>
      <c r="AA17" s="1038"/>
      <c r="AB17" s="1038"/>
      <c r="AC17" s="1038"/>
      <c r="AD17" s="1038"/>
      <c r="AE17" s="1038"/>
      <c r="AF17" s="1038"/>
      <c r="AG17" s="1038"/>
      <c r="AH17" s="1038"/>
      <c r="AI17" s="1038"/>
      <c r="AJ17" s="1038"/>
      <c r="AK17" s="1038"/>
      <c r="AL17" s="1038"/>
      <c r="AM17" s="1038"/>
      <c r="AN17" s="1038"/>
      <c r="AO17" s="1038"/>
      <c r="AP17" s="1038"/>
      <c r="AQ17" s="1038"/>
      <c r="AR17" s="1038"/>
      <c r="AS17" s="1038"/>
      <c r="AT17" s="1038"/>
      <c r="AU17" s="1038"/>
      <c r="AV17" s="1038"/>
      <c r="AW17" s="1038"/>
      <c r="AX17" s="1038"/>
      <c r="AY17" s="1038"/>
      <c r="AZ17" s="1038"/>
      <c r="BA17" s="1038"/>
      <c r="BB17" s="1038"/>
      <c r="BC17" s="1038"/>
      <c r="BD17" s="1038"/>
      <c r="BE17" s="1038"/>
      <c r="BF17" s="1038"/>
      <c r="BG17" s="1038"/>
      <c r="BH17" s="1038"/>
      <c r="BI17" s="1038"/>
      <c r="BJ17" s="1038"/>
      <c r="BK17" s="1038"/>
      <c r="BL17" s="1038"/>
      <c r="BM17" s="1038"/>
      <c r="BN17" s="1038"/>
      <c r="BO17" s="1038"/>
      <c r="BP17" s="1038"/>
      <c r="BQ17" s="1038"/>
      <c r="BR17" s="1038"/>
      <c r="BS17" s="1038"/>
      <c r="BT17" s="1038"/>
      <c r="BU17" s="1038"/>
      <c r="BV17" s="1038"/>
      <c r="BW17" s="1038"/>
      <c r="BX17" s="1038"/>
      <c r="BY17" s="1038"/>
      <c r="BZ17" s="1038"/>
      <c r="CA17" s="1038"/>
      <c r="CB17" s="1038"/>
      <c r="CC17" s="1038"/>
      <c r="CD17" s="1038"/>
      <c r="CE17" s="1038"/>
      <c r="CF17" s="1038"/>
      <c r="CG17" s="1038"/>
      <c r="CH17" s="1038"/>
      <c r="CI17" s="1038"/>
      <c r="CJ17" s="1038"/>
      <c r="CK17" s="1038"/>
      <c r="CL17" s="1038"/>
      <c r="CM17" s="1038"/>
      <c r="CN17" s="1038"/>
      <c r="CO17" s="1038"/>
      <c r="CP17" s="1038"/>
      <c r="CQ17" s="1038"/>
      <c r="CR17" s="1038"/>
      <c r="CS17" s="1038"/>
      <c r="CT17" s="1038"/>
      <c r="CU17" s="1038"/>
      <c r="CV17" s="1038"/>
      <c r="CW17" s="1038"/>
      <c r="CX17" s="1038"/>
      <c r="CY17" s="1038"/>
      <c r="CZ17" s="1038"/>
      <c r="DA17" s="1038"/>
      <c r="DB17" s="1038"/>
      <c r="DC17" s="1038"/>
      <c r="DD17" s="1080"/>
      <c r="DE17" s="1080"/>
      <c r="DF17" s="749"/>
      <c r="DG17" s="749"/>
      <c r="DH17" s="749"/>
      <c r="DI17" s="749"/>
      <c r="DJ17" s="749"/>
      <c r="DK17" s="749"/>
      <c r="DL17" s="749"/>
      <c r="DM17" s="749"/>
      <c r="DN17" s="749"/>
      <c r="DO17" s="749"/>
      <c r="DP17" s="749"/>
      <c r="DQ17" s="749"/>
      <c r="DR17" s="749"/>
      <c r="DS17" s="749"/>
      <c r="DT17" s="749"/>
      <c r="DU17" s="749"/>
      <c r="DV17" s="749"/>
      <c r="DW17" s="749"/>
    </row>
    <row r="18" spans="1:351" s="750" customFormat="1">
      <c r="A18" s="365"/>
      <c r="B18" s="1038"/>
      <c r="C18" s="1038"/>
      <c r="D18" s="1038"/>
      <c r="E18" s="1038"/>
      <c r="F18" s="1038"/>
      <c r="G18" s="1038"/>
      <c r="H18" s="1038"/>
      <c r="I18" s="1038"/>
      <c r="J18" s="1038"/>
      <c r="K18" s="1038"/>
      <c r="L18" s="1038"/>
      <c r="M18" s="1038"/>
      <c r="N18" s="1038"/>
      <c r="O18" s="1038"/>
      <c r="P18" s="1038"/>
      <c r="Q18" s="1038"/>
      <c r="R18" s="1038"/>
      <c r="S18" s="1038"/>
      <c r="T18" s="1038"/>
      <c r="U18" s="1038"/>
      <c r="V18" s="1038"/>
      <c r="W18" s="1038"/>
      <c r="X18" s="1038"/>
      <c r="Y18" s="1038"/>
      <c r="Z18" s="1038"/>
      <c r="AA18" s="1038"/>
      <c r="AB18" s="1038"/>
      <c r="AC18" s="1038"/>
      <c r="AD18" s="1038"/>
      <c r="AE18" s="1038"/>
      <c r="AF18" s="1038"/>
      <c r="AG18" s="1038"/>
      <c r="AH18" s="1038"/>
      <c r="AI18" s="1038"/>
      <c r="AJ18" s="1038"/>
      <c r="AK18" s="1038"/>
      <c r="AL18" s="1038"/>
      <c r="AM18" s="1038"/>
      <c r="AN18" s="1038"/>
      <c r="AO18" s="1038"/>
      <c r="AP18" s="1038"/>
      <c r="AQ18" s="1038"/>
      <c r="AR18" s="1038"/>
      <c r="AS18" s="1038"/>
      <c r="AT18" s="1038"/>
      <c r="AU18" s="1038"/>
      <c r="AV18" s="1038"/>
      <c r="AW18" s="1038"/>
      <c r="AX18" s="1038"/>
      <c r="AY18" s="1038"/>
      <c r="AZ18" s="1038"/>
      <c r="BA18" s="1038"/>
      <c r="BB18" s="1038"/>
      <c r="BC18" s="1038"/>
      <c r="BD18" s="1038"/>
      <c r="BE18" s="1038"/>
      <c r="BF18" s="1038"/>
      <c r="BG18" s="1038"/>
      <c r="BH18" s="1038"/>
      <c r="BI18" s="1038"/>
      <c r="BJ18" s="1038"/>
      <c r="BK18" s="1038"/>
      <c r="BL18" s="1038"/>
      <c r="BM18" s="1038"/>
      <c r="BN18" s="1038"/>
      <c r="BO18" s="1038"/>
      <c r="BP18" s="1038"/>
      <c r="BQ18" s="1038"/>
      <c r="BR18" s="1038"/>
      <c r="BS18" s="1038"/>
      <c r="BT18" s="1038"/>
      <c r="BU18" s="1038"/>
      <c r="BV18" s="1038"/>
      <c r="BW18" s="1038"/>
      <c r="BX18" s="1038"/>
      <c r="BY18" s="1038"/>
      <c r="BZ18" s="1038"/>
      <c r="CA18" s="1038"/>
      <c r="CB18" s="1038"/>
      <c r="CC18" s="1038"/>
      <c r="CD18" s="1038"/>
      <c r="CE18" s="1038"/>
      <c r="CF18" s="1038"/>
      <c r="CG18" s="1038"/>
      <c r="CH18" s="1038"/>
      <c r="CI18" s="1038"/>
      <c r="CJ18" s="1038"/>
      <c r="CK18" s="1038"/>
      <c r="CL18" s="1038"/>
      <c r="CM18" s="1038"/>
      <c r="CN18" s="1038"/>
      <c r="CO18" s="1038"/>
      <c r="CP18" s="1038"/>
      <c r="CQ18" s="1038"/>
      <c r="CR18" s="1038"/>
      <c r="CS18" s="1038"/>
      <c r="CT18" s="1038"/>
      <c r="CU18" s="1038"/>
      <c r="CV18" s="1038"/>
      <c r="CW18" s="1038"/>
      <c r="CX18" s="1038"/>
      <c r="CY18" s="1038"/>
      <c r="CZ18" s="1038"/>
      <c r="DA18" s="1038"/>
      <c r="DB18" s="1038"/>
      <c r="DC18" s="1038"/>
      <c r="DD18" s="1080"/>
      <c r="DE18" s="1080"/>
      <c r="DF18" s="749"/>
      <c r="DG18" s="749"/>
      <c r="DH18" s="749"/>
      <c r="DI18" s="749"/>
      <c r="DJ18" s="749"/>
      <c r="DK18" s="749"/>
      <c r="DL18" s="749"/>
      <c r="DM18" s="749"/>
      <c r="DN18" s="749"/>
      <c r="DO18" s="749"/>
      <c r="DP18" s="749"/>
      <c r="DQ18" s="749"/>
      <c r="DR18" s="749"/>
      <c r="DS18" s="749"/>
      <c r="DT18" s="749"/>
      <c r="DU18" s="749"/>
      <c r="DV18" s="749"/>
      <c r="DW18" s="749"/>
    </row>
    <row r="19" spans="1:351">
      <c r="DD19" s="763"/>
      <c r="DE19" s="763"/>
    </row>
    <row r="20" spans="1:351">
      <c r="DD20" s="763"/>
      <c r="DE20" s="763"/>
    </row>
    <row r="21" spans="1:351" ht="17.25">
      <c r="B21" s="1040"/>
      <c r="C21" s="759"/>
      <c r="D21" s="759"/>
      <c r="E21" s="759"/>
      <c r="F21" s="759"/>
      <c r="G21" s="759"/>
      <c r="H21" s="759"/>
      <c r="I21" s="759"/>
      <c r="J21" s="759"/>
      <c r="K21" s="759"/>
      <c r="L21" s="759"/>
      <c r="M21" s="759"/>
      <c r="N21" s="1064"/>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64"/>
      <c r="AU21" s="759"/>
      <c r="AV21" s="759"/>
      <c r="AW21" s="759"/>
      <c r="AX21" s="759"/>
      <c r="AY21" s="759"/>
      <c r="AZ21" s="759"/>
      <c r="BA21" s="759"/>
      <c r="BB21" s="759"/>
      <c r="BC21" s="759"/>
      <c r="BD21" s="759"/>
      <c r="BE21" s="759"/>
      <c r="BF21" s="1064"/>
      <c r="BG21" s="759"/>
      <c r="BH21" s="759"/>
      <c r="BI21" s="759"/>
      <c r="BJ21" s="759"/>
      <c r="BK21" s="759"/>
      <c r="BL21" s="759"/>
      <c r="BM21" s="759"/>
      <c r="BN21" s="759"/>
      <c r="BO21" s="759"/>
      <c r="BP21" s="759"/>
      <c r="BQ21" s="759"/>
      <c r="BR21" s="1064"/>
      <c r="BS21" s="759"/>
      <c r="BT21" s="759"/>
      <c r="BU21" s="759"/>
      <c r="BV21" s="759"/>
      <c r="BW21" s="759"/>
      <c r="BX21" s="759"/>
      <c r="BY21" s="759"/>
      <c r="BZ21" s="759"/>
      <c r="CA21" s="759"/>
      <c r="CB21" s="759"/>
      <c r="CC21" s="759"/>
      <c r="CD21" s="1064"/>
      <c r="CE21" s="759"/>
      <c r="CF21" s="759"/>
      <c r="CG21" s="759"/>
      <c r="CH21" s="759"/>
      <c r="CI21" s="759"/>
      <c r="CJ21" s="759"/>
      <c r="CK21" s="759"/>
      <c r="CL21" s="759"/>
      <c r="CM21" s="759"/>
      <c r="CN21" s="759"/>
      <c r="CO21" s="759"/>
      <c r="CP21" s="1064"/>
      <c r="CQ21" s="759"/>
      <c r="CR21" s="759"/>
      <c r="CS21" s="759"/>
      <c r="CT21" s="759"/>
      <c r="CU21" s="759"/>
      <c r="CV21" s="759"/>
      <c r="CW21" s="759"/>
      <c r="CX21" s="759"/>
      <c r="CY21" s="759"/>
      <c r="CZ21" s="759"/>
      <c r="DA21" s="759"/>
      <c r="DB21" s="1064"/>
      <c r="DC21" s="759"/>
      <c r="DD21" s="854"/>
      <c r="DE21" s="763"/>
      <c r="MM21" s="1083"/>
    </row>
    <row r="22" spans="1:351" ht="17.25">
      <c r="B22" s="752"/>
      <c r="MM22" s="1083"/>
    </row>
    <row r="23" spans="1:351">
      <c r="B23" s="752"/>
    </row>
    <row r="24" spans="1:351">
      <c r="B24" s="752"/>
    </row>
    <row r="25" spans="1:351">
      <c r="B25" s="752"/>
    </row>
    <row r="26" spans="1:351">
      <c r="B26" s="752"/>
    </row>
    <row r="27" spans="1:351">
      <c r="B27" s="752"/>
    </row>
    <row r="28" spans="1:351">
      <c r="B28" s="752"/>
    </row>
    <row r="29" spans="1:351">
      <c r="B29" s="752"/>
    </row>
    <row r="30" spans="1:351">
      <c r="B30" s="752"/>
    </row>
    <row r="31" spans="1:351">
      <c r="B31" s="752"/>
    </row>
    <row r="32" spans="1:351">
      <c r="B32" s="752"/>
    </row>
    <row r="33" spans="2:109">
      <c r="B33" s="752"/>
    </row>
    <row r="34" spans="2:109">
      <c r="B34" s="752"/>
    </row>
    <row r="35" spans="2:109">
      <c r="B35" s="752"/>
    </row>
    <row r="36" spans="2:109">
      <c r="B36" s="752"/>
    </row>
    <row r="37" spans="2:109">
      <c r="B37" s="752"/>
    </row>
    <row r="38" spans="2:109">
      <c r="B38" s="752"/>
    </row>
    <row r="39" spans="2:109">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c r="B40" s="1041"/>
      <c r="DD40" s="1041"/>
      <c r="DE40" s="763"/>
    </row>
    <row r="41" spans="2:109" ht="17.25">
      <c r="B41" s="754" t="s">
        <v>546</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c r="B42" s="752"/>
      <c r="G42" s="1045"/>
      <c r="I42" s="1036"/>
      <c r="J42" s="1036"/>
      <c r="K42" s="1036"/>
      <c r="AM42" s="1045"/>
      <c r="AN42" s="1045" t="s">
        <v>547</v>
      </c>
      <c r="AP42" s="1036"/>
      <c r="AQ42" s="1036"/>
      <c r="AR42" s="1036"/>
      <c r="AY42" s="1045"/>
      <c r="BA42" s="1036"/>
      <c r="BB42" s="1036"/>
      <c r="BC42" s="1036"/>
      <c r="BK42" s="1045"/>
      <c r="BM42" s="1036"/>
      <c r="BN42" s="1036"/>
      <c r="BO42" s="1036"/>
      <c r="BW42" s="1045"/>
      <c r="BY42" s="1036"/>
      <c r="BZ42" s="1036"/>
      <c r="CA42" s="1036"/>
      <c r="CI42" s="1045"/>
      <c r="CK42" s="1036"/>
      <c r="CL42" s="1036"/>
      <c r="CM42" s="1036"/>
      <c r="CU42" s="1045"/>
      <c r="CW42" s="1036"/>
      <c r="CX42" s="1036"/>
      <c r="CY42" s="1036"/>
    </row>
    <row r="43" spans="2:109" ht="13.5" customHeight="1">
      <c r="B43" s="752"/>
      <c r="AN43" s="1066" t="s">
        <v>551</v>
      </c>
      <c r="AO43" s="1072"/>
      <c r="AP43" s="1072"/>
      <c r="AQ43" s="1072"/>
      <c r="AR43" s="1072"/>
      <c r="AS43" s="1072"/>
      <c r="AT43" s="1072"/>
      <c r="AU43" s="1072"/>
      <c r="AV43" s="1072"/>
      <c r="AW43" s="1072"/>
      <c r="AX43" s="1072"/>
      <c r="AY43" s="1072"/>
      <c r="AZ43" s="1072"/>
      <c r="BA43" s="1072"/>
      <c r="BB43" s="1072"/>
      <c r="BC43" s="1072"/>
      <c r="BD43" s="1072"/>
      <c r="BE43" s="1072"/>
      <c r="BF43" s="1072"/>
      <c r="BG43" s="1072"/>
      <c r="BH43" s="1072"/>
      <c r="BI43" s="1072"/>
      <c r="BJ43" s="1072"/>
      <c r="BK43" s="1072"/>
      <c r="BL43" s="1072"/>
      <c r="BM43" s="1072"/>
      <c r="BN43" s="1072"/>
      <c r="BO43" s="1072"/>
      <c r="BP43" s="1072"/>
      <c r="BQ43" s="1072"/>
      <c r="BR43" s="1072"/>
      <c r="BS43" s="1072"/>
      <c r="BT43" s="1072"/>
      <c r="BU43" s="1072"/>
      <c r="BV43" s="1072"/>
      <c r="BW43" s="1072"/>
      <c r="BX43" s="1072"/>
      <c r="BY43" s="1072"/>
      <c r="BZ43" s="1072"/>
      <c r="CA43" s="1072"/>
      <c r="CB43" s="1072"/>
      <c r="CC43" s="1072"/>
      <c r="CD43" s="1072"/>
      <c r="CE43" s="1072"/>
      <c r="CF43" s="1072"/>
      <c r="CG43" s="1072"/>
      <c r="CH43" s="1072"/>
      <c r="CI43" s="1072"/>
      <c r="CJ43" s="1072"/>
      <c r="CK43" s="1072"/>
      <c r="CL43" s="1072"/>
      <c r="CM43" s="1072"/>
      <c r="CN43" s="1072"/>
      <c r="CO43" s="1072"/>
      <c r="CP43" s="1072"/>
      <c r="CQ43" s="1072"/>
      <c r="CR43" s="1072"/>
      <c r="CS43" s="1072"/>
      <c r="CT43" s="1072"/>
      <c r="CU43" s="1072"/>
      <c r="CV43" s="1072"/>
      <c r="CW43" s="1072"/>
      <c r="CX43" s="1072"/>
      <c r="CY43" s="1072"/>
      <c r="CZ43" s="1072"/>
      <c r="DA43" s="1072"/>
      <c r="DB43" s="1072"/>
      <c r="DC43" s="1077"/>
    </row>
    <row r="44" spans="2:109">
      <c r="B44" s="752"/>
      <c r="AN44" s="1067"/>
      <c r="AO44" s="1073"/>
      <c r="AP44" s="1073"/>
      <c r="AQ44" s="1073"/>
      <c r="AR44" s="1073"/>
      <c r="AS44" s="1073"/>
      <c r="AT44" s="1073"/>
      <c r="AU44" s="1073"/>
      <c r="AV44" s="1073"/>
      <c r="AW44" s="1073"/>
      <c r="AX44" s="1073"/>
      <c r="AY44" s="1073"/>
      <c r="AZ44" s="1073"/>
      <c r="BA44" s="1073"/>
      <c r="BB44" s="1073"/>
      <c r="BC44" s="1073"/>
      <c r="BD44" s="1073"/>
      <c r="BE44" s="1073"/>
      <c r="BF44" s="1073"/>
      <c r="BG44" s="1073"/>
      <c r="BH44" s="1073"/>
      <c r="BI44" s="1073"/>
      <c r="BJ44" s="1073"/>
      <c r="BK44" s="1073"/>
      <c r="BL44" s="1073"/>
      <c r="BM44" s="1073"/>
      <c r="BN44" s="1073"/>
      <c r="BO44" s="1073"/>
      <c r="BP44" s="1073"/>
      <c r="BQ44" s="1073"/>
      <c r="BR44" s="1073"/>
      <c r="BS44" s="1073"/>
      <c r="BT44" s="1073"/>
      <c r="BU44" s="1073"/>
      <c r="BV44" s="1073"/>
      <c r="BW44" s="1073"/>
      <c r="BX44" s="1073"/>
      <c r="BY44" s="1073"/>
      <c r="BZ44" s="1073"/>
      <c r="CA44" s="1073"/>
      <c r="CB44" s="1073"/>
      <c r="CC44" s="1073"/>
      <c r="CD44" s="1073"/>
      <c r="CE44" s="1073"/>
      <c r="CF44" s="1073"/>
      <c r="CG44" s="1073"/>
      <c r="CH44" s="1073"/>
      <c r="CI44" s="1073"/>
      <c r="CJ44" s="1073"/>
      <c r="CK44" s="1073"/>
      <c r="CL44" s="1073"/>
      <c r="CM44" s="1073"/>
      <c r="CN44" s="1073"/>
      <c r="CO44" s="1073"/>
      <c r="CP44" s="1073"/>
      <c r="CQ44" s="1073"/>
      <c r="CR44" s="1073"/>
      <c r="CS44" s="1073"/>
      <c r="CT44" s="1073"/>
      <c r="CU44" s="1073"/>
      <c r="CV44" s="1073"/>
      <c r="CW44" s="1073"/>
      <c r="CX44" s="1073"/>
      <c r="CY44" s="1073"/>
      <c r="CZ44" s="1073"/>
      <c r="DA44" s="1073"/>
      <c r="DB44" s="1073"/>
      <c r="DC44" s="1078"/>
    </row>
    <row r="45" spans="2:109">
      <c r="B45" s="752"/>
      <c r="AN45" s="1067"/>
      <c r="AO45" s="1073"/>
      <c r="AP45" s="1073"/>
      <c r="AQ45" s="1073"/>
      <c r="AR45" s="1073"/>
      <c r="AS45" s="1073"/>
      <c r="AT45" s="1073"/>
      <c r="AU45" s="1073"/>
      <c r="AV45" s="1073"/>
      <c r="AW45" s="1073"/>
      <c r="AX45" s="1073"/>
      <c r="AY45" s="1073"/>
      <c r="AZ45" s="1073"/>
      <c r="BA45" s="1073"/>
      <c r="BB45" s="1073"/>
      <c r="BC45" s="1073"/>
      <c r="BD45" s="1073"/>
      <c r="BE45" s="1073"/>
      <c r="BF45" s="1073"/>
      <c r="BG45" s="1073"/>
      <c r="BH45" s="1073"/>
      <c r="BI45" s="1073"/>
      <c r="BJ45" s="1073"/>
      <c r="BK45" s="1073"/>
      <c r="BL45" s="1073"/>
      <c r="BM45" s="1073"/>
      <c r="BN45" s="1073"/>
      <c r="BO45" s="1073"/>
      <c r="BP45" s="1073"/>
      <c r="BQ45" s="1073"/>
      <c r="BR45" s="1073"/>
      <c r="BS45" s="1073"/>
      <c r="BT45" s="1073"/>
      <c r="BU45" s="1073"/>
      <c r="BV45" s="1073"/>
      <c r="BW45" s="1073"/>
      <c r="BX45" s="1073"/>
      <c r="BY45" s="1073"/>
      <c r="BZ45" s="1073"/>
      <c r="CA45" s="1073"/>
      <c r="CB45" s="1073"/>
      <c r="CC45" s="1073"/>
      <c r="CD45" s="1073"/>
      <c r="CE45" s="1073"/>
      <c r="CF45" s="1073"/>
      <c r="CG45" s="1073"/>
      <c r="CH45" s="1073"/>
      <c r="CI45" s="1073"/>
      <c r="CJ45" s="1073"/>
      <c r="CK45" s="1073"/>
      <c r="CL45" s="1073"/>
      <c r="CM45" s="1073"/>
      <c r="CN45" s="1073"/>
      <c r="CO45" s="1073"/>
      <c r="CP45" s="1073"/>
      <c r="CQ45" s="1073"/>
      <c r="CR45" s="1073"/>
      <c r="CS45" s="1073"/>
      <c r="CT45" s="1073"/>
      <c r="CU45" s="1073"/>
      <c r="CV45" s="1073"/>
      <c r="CW45" s="1073"/>
      <c r="CX45" s="1073"/>
      <c r="CY45" s="1073"/>
      <c r="CZ45" s="1073"/>
      <c r="DA45" s="1073"/>
      <c r="DB45" s="1073"/>
      <c r="DC45" s="1078"/>
    </row>
    <row r="46" spans="2:109">
      <c r="B46" s="752"/>
      <c r="AN46" s="1067"/>
      <c r="AO46" s="1073"/>
      <c r="AP46" s="1073"/>
      <c r="AQ46" s="1073"/>
      <c r="AR46" s="1073"/>
      <c r="AS46" s="1073"/>
      <c r="AT46" s="1073"/>
      <c r="AU46" s="1073"/>
      <c r="AV46" s="1073"/>
      <c r="AW46" s="1073"/>
      <c r="AX46" s="1073"/>
      <c r="AY46" s="1073"/>
      <c r="AZ46" s="1073"/>
      <c r="BA46" s="1073"/>
      <c r="BB46" s="1073"/>
      <c r="BC46" s="1073"/>
      <c r="BD46" s="1073"/>
      <c r="BE46" s="1073"/>
      <c r="BF46" s="1073"/>
      <c r="BG46" s="1073"/>
      <c r="BH46" s="1073"/>
      <c r="BI46" s="1073"/>
      <c r="BJ46" s="1073"/>
      <c r="BK46" s="1073"/>
      <c r="BL46" s="1073"/>
      <c r="BM46" s="1073"/>
      <c r="BN46" s="1073"/>
      <c r="BO46" s="1073"/>
      <c r="BP46" s="1073"/>
      <c r="BQ46" s="1073"/>
      <c r="BR46" s="1073"/>
      <c r="BS46" s="1073"/>
      <c r="BT46" s="1073"/>
      <c r="BU46" s="1073"/>
      <c r="BV46" s="1073"/>
      <c r="BW46" s="1073"/>
      <c r="BX46" s="1073"/>
      <c r="BY46" s="1073"/>
      <c r="BZ46" s="1073"/>
      <c r="CA46" s="1073"/>
      <c r="CB46" s="1073"/>
      <c r="CC46" s="1073"/>
      <c r="CD46" s="1073"/>
      <c r="CE46" s="1073"/>
      <c r="CF46" s="1073"/>
      <c r="CG46" s="1073"/>
      <c r="CH46" s="1073"/>
      <c r="CI46" s="1073"/>
      <c r="CJ46" s="1073"/>
      <c r="CK46" s="1073"/>
      <c r="CL46" s="1073"/>
      <c r="CM46" s="1073"/>
      <c r="CN46" s="1073"/>
      <c r="CO46" s="1073"/>
      <c r="CP46" s="1073"/>
      <c r="CQ46" s="1073"/>
      <c r="CR46" s="1073"/>
      <c r="CS46" s="1073"/>
      <c r="CT46" s="1073"/>
      <c r="CU46" s="1073"/>
      <c r="CV46" s="1073"/>
      <c r="CW46" s="1073"/>
      <c r="CX46" s="1073"/>
      <c r="CY46" s="1073"/>
      <c r="CZ46" s="1073"/>
      <c r="DA46" s="1073"/>
      <c r="DB46" s="1073"/>
      <c r="DC46" s="1078"/>
    </row>
    <row r="47" spans="2:109">
      <c r="B47" s="752"/>
      <c r="AN47" s="1068"/>
      <c r="AO47" s="1074"/>
      <c r="AP47" s="1074"/>
      <c r="AQ47" s="1074"/>
      <c r="AR47" s="1074"/>
      <c r="AS47" s="1074"/>
      <c r="AT47" s="1074"/>
      <c r="AU47" s="1074"/>
      <c r="AV47" s="1074"/>
      <c r="AW47" s="1074"/>
      <c r="AX47" s="1074"/>
      <c r="AY47" s="1074"/>
      <c r="AZ47" s="1074"/>
      <c r="BA47" s="1074"/>
      <c r="BB47" s="1074"/>
      <c r="BC47" s="1074"/>
      <c r="BD47" s="1074"/>
      <c r="BE47" s="1074"/>
      <c r="BF47" s="1074"/>
      <c r="BG47" s="1074"/>
      <c r="BH47" s="1074"/>
      <c r="BI47" s="1074"/>
      <c r="BJ47" s="1074"/>
      <c r="BK47" s="1074"/>
      <c r="BL47" s="1074"/>
      <c r="BM47" s="1074"/>
      <c r="BN47" s="1074"/>
      <c r="BO47" s="1074"/>
      <c r="BP47" s="1074"/>
      <c r="BQ47" s="1074"/>
      <c r="BR47" s="1074"/>
      <c r="BS47" s="1074"/>
      <c r="BT47" s="1074"/>
      <c r="BU47" s="1074"/>
      <c r="BV47" s="1074"/>
      <c r="BW47" s="1074"/>
      <c r="BX47" s="1074"/>
      <c r="BY47" s="1074"/>
      <c r="BZ47" s="1074"/>
      <c r="CA47" s="1074"/>
      <c r="CB47" s="1074"/>
      <c r="CC47" s="1074"/>
      <c r="CD47" s="1074"/>
      <c r="CE47" s="1074"/>
      <c r="CF47" s="1074"/>
      <c r="CG47" s="1074"/>
      <c r="CH47" s="1074"/>
      <c r="CI47" s="1074"/>
      <c r="CJ47" s="1074"/>
      <c r="CK47" s="1074"/>
      <c r="CL47" s="1074"/>
      <c r="CM47" s="1074"/>
      <c r="CN47" s="1074"/>
      <c r="CO47" s="1074"/>
      <c r="CP47" s="1074"/>
      <c r="CQ47" s="1074"/>
      <c r="CR47" s="1074"/>
      <c r="CS47" s="1074"/>
      <c r="CT47" s="1074"/>
      <c r="CU47" s="1074"/>
      <c r="CV47" s="1074"/>
      <c r="CW47" s="1074"/>
      <c r="CX47" s="1074"/>
      <c r="CY47" s="1074"/>
      <c r="CZ47" s="1074"/>
      <c r="DA47" s="1074"/>
      <c r="DB47" s="1074"/>
      <c r="DC47" s="1079"/>
    </row>
    <row r="48" spans="2:109">
      <c r="B48" s="752"/>
      <c r="H48" s="1049"/>
      <c r="I48" s="1049"/>
      <c r="J48" s="1049"/>
      <c r="AN48" s="1049"/>
      <c r="AO48" s="1049"/>
      <c r="AP48" s="1049"/>
      <c r="AZ48" s="1049"/>
      <c r="BA48" s="1049"/>
      <c r="BB48" s="1049"/>
      <c r="BL48" s="1049"/>
      <c r="BM48" s="1049"/>
      <c r="BN48" s="1049"/>
      <c r="BX48" s="1049"/>
      <c r="BY48" s="1049"/>
      <c r="BZ48" s="1049"/>
      <c r="CJ48" s="1049"/>
      <c r="CK48" s="1049"/>
      <c r="CL48" s="1049"/>
      <c r="CV48" s="1049"/>
      <c r="CW48" s="1049"/>
      <c r="CX48" s="1049"/>
    </row>
    <row r="49" spans="1:109">
      <c r="B49" s="752"/>
      <c r="AN49" s="365" t="s">
        <v>172</v>
      </c>
    </row>
    <row r="50" spans="1:109">
      <c r="B50" s="752"/>
      <c r="G50" s="1046"/>
      <c r="H50" s="1046"/>
      <c r="I50" s="1046"/>
      <c r="J50" s="1046"/>
      <c r="K50" s="1054"/>
      <c r="L50" s="1054"/>
      <c r="M50" s="1062"/>
      <c r="N50" s="1062"/>
      <c r="AN50" s="1069"/>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71" t="s">
        <v>531</v>
      </c>
      <c r="BQ50" s="1071"/>
      <c r="BR50" s="1071"/>
      <c r="BS50" s="1071"/>
      <c r="BT50" s="1071"/>
      <c r="BU50" s="1071"/>
      <c r="BV50" s="1071"/>
      <c r="BW50" s="1071"/>
      <c r="BX50" s="1071" t="s">
        <v>383</v>
      </c>
      <c r="BY50" s="1071"/>
      <c r="BZ50" s="1071"/>
      <c r="CA50" s="1071"/>
      <c r="CB50" s="1071"/>
      <c r="CC50" s="1071"/>
      <c r="CD50" s="1071"/>
      <c r="CE50" s="1071"/>
      <c r="CF50" s="1071" t="s">
        <v>532</v>
      </c>
      <c r="CG50" s="1071"/>
      <c r="CH50" s="1071"/>
      <c r="CI50" s="1071"/>
      <c r="CJ50" s="1071"/>
      <c r="CK50" s="1071"/>
      <c r="CL50" s="1071"/>
      <c r="CM50" s="1071"/>
      <c r="CN50" s="1071" t="s">
        <v>447</v>
      </c>
      <c r="CO50" s="1071"/>
      <c r="CP50" s="1071"/>
      <c r="CQ50" s="1071"/>
      <c r="CR50" s="1071"/>
      <c r="CS50" s="1071"/>
      <c r="CT50" s="1071"/>
      <c r="CU50" s="1071"/>
      <c r="CV50" s="1071" t="s">
        <v>533</v>
      </c>
      <c r="CW50" s="1071"/>
      <c r="CX50" s="1071"/>
      <c r="CY50" s="1071"/>
      <c r="CZ50" s="1071"/>
      <c r="DA50" s="1071"/>
      <c r="DB50" s="1071"/>
      <c r="DC50" s="1071"/>
    </row>
    <row r="51" spans="1:109" ht="13.5" customHeight="1">
      <c r="B51" s="752"/>
      <c r="G51" s="1047"/>
      <c r="H51" s="1047"/>
      <c r="I51" s="1051"/>
      <c r="J51" s="1051"/>
      <c r="K51" s="1055"/>
      <c r="L51" s="1055"/>
      <c r="M51" s="1055"/>
      <c r="N51" s="1055"/>
      <c r="AM51" s="1049"/>
      <c r="AN51" s="1070" t="s">
        <v>548</v>
      </c>
      <c r="AO51" s="1070"/>
      <c r="AP51" s="1070"/>
      <c r="AQ51" s="1070"/>
      <c r="AR51" s="1070"/>
      <c r="AS51" s="1070"/>
      <c r="AT51" s="1070"/>
      <c r="AU51" s="1070"/>
      <c r="AV51" s="1070"/>
      <c r="AW51" s="1070"/>
      <c r="AX51" s="1070"/>
      <c r="AY51" s="1070"/>
      <c r="AZ51" s="1070"/>
      <c r="BA51" s="1070"/>
      <c r="BB51" s="1070" t="s">
        <v>549</v>
      </c>
      <c r="BC51" s="1070"/>
      <c r="BD51" s="1070"/>
      <c r="BE51" s="1070"/>
      <c r="BF51" s="1070"/>
      <c r="BG51" s="1070"/>
      <c r="BH51" s="1070"/>
      <c r="BI51" s="1070"/>
      <c r="BJ51" s="1070"/>
      <c r="BK51" s="1070"/>
      <c r="BL51" s="1070"/>
      <c r="BM51" s="1070"/>
      <c r="BN51" s="1070"/>
      <c r="BO51" s="1070"/>
      <c r="BP51" s="1075"/>
      <c r="BQ51" s="1076"/>
      <c r="BR51" s="1076"/>
      <c r="BS51" s="1076"/>
      <c r="BT51" s="1076"/>
      <c r="BU51" s="1076"/>
      <c r="BV51" s="1076"/>
      <c r="BW51" s="1076"/>
      <c r="BX51" s="1076">
        <v>75.2</v>
      </c>
      <c r="BY51" s="1076"/>
      <c r="BZ51" s="1076"/>
      <c r="CA51" s="1076"/>
      <c r="CB51" s="1076"/>
      <c r="CC51" s="1076"/>
      <c r="CD51" s="1076"/>
      <c r="CE51" s="1076"/>
      <c r="CF51" s="1076">
        <v>70.400000000000006</v>
      </c>
      <c r="CG51" s="1076"/>
      <c r="CH51" s="1076"/>
      <c r="CI51" s="1076"/>
      <c r="CJ51" s="1076"/>
      <c r="CK51" s="1076"/>
      <c r="CL51" s="1076"/>
      <c r="CM51" s="1076"/>
      <c r="CN51" s="1076">
        <v>63.4</v>
      </c>
      <c r="CO51" s="1076"/>
      <c r="CP51" s="1076"/>
      <c r="CQ51" s="1076"/>
      <c r="CR51" s="1076"/>
      <c r="CS51" s="1076"/>
      <c r="CT51" s="1076"/>
      <c r="CU51" s="1076"/>
      <c r="CV51" s="1076">
        <v>65.400000000000006</v>
      </c>
      <c r="CW51" s="1076"/>
      <c r="CX51" s="1076"/>
      <c r="CY51" s="1076"/>
      <c r="CZ51" s="1076"/>
      <c r="DA51" s="1076"/>
      <c r="DB51" s="1076"/>
      <c r="DC51" s="1076"/>
    </row>
    <row r="52" spans="1:109">
      <c r="B52" s="752"/>
      <c r="G52" s="1047"/>
      <c r="H52" s="1047"/>
      <c r="I52" s="1051"/>
      <c r="J52" s="1051"/>
      <c r="K52" s="1055"/>
      <c r="L52" s="1055"/>
      <c r="M52" s="1055"/>
      <c r="N52" s="1055"/>
      <c r="AM52" s="1049"/>
      <c r="AN52" s="1070"/>
      <c r="AO52" s="1070"/>
      <c r="AP52" s="1070"/>
      <c r="AQ52" s="1070"/>
      <c r="AR52" s="1070"/>
      <c r="AS52" s="1070"/>
      <c r="AT52" s="1070"/>
      <c r="AU52" s="1070"/>
      <c r="AV52" s="1070"/>
      <c r="AW52" s="1070"/>
      <c r="AX52" s="1070"/>
      <c r="AY52" s="1070"/>
      <c r="AZ52" s="1070"/>
      <c r="BA52" s="1070"/>
      <c r="BB52" s="1070"/>
      <c r="BC52" s="1070"/>
      <c r="BD52" s="1070"/>
      <c r="BE52" s="1070"/>
      <c r="BF52" s="1070"/>
      <c r="BG52" s="1070"/>
      <c r="BH52" s="1070"/>
      <c r="BI52" s="1070"/>
      <c r="BJ52" s="1070"/>
      <c r="BK52" s="1070"/>
      <c r="BL52" s="1070"/>
      <c r="BM52" s="1070"/>
      <c r="BN52" s="1070"/>
      <c r="BO52" s="1070"/>
      <c r="BP52" s="1076"/>
      <c r="BQ52" s="1076"/>
      <c r="BR52" s="1076"/>
      <c r="BS52" s="1076"/>
      <c r="BT52" s="1076"/>
      <c r="BU52" s="1076"/>
      <c r="BV52" s="1076"/>
      <c r="BW52" s="1076"/>
      <c r="BX52" s="1076"/>
      <c r="BY52" s="1076"/>
      <c r="BZ52" s="1076"/>
      <c r="CA52" s="1076"/>
      <c r="CB52" s="1076"/>
      <c r="CC52" s="1076"/>
      <c r="CD52" s="1076"/>
      <c r="CE52" s="1076"/>
      <c r="CF52" s="1076"/>
      <c r="CG52" s="1076"/>
      <c r="CH52" s="1076"/>
      <c r="CI52" s="1076"/>
      <c r="CJ52" s="1076"/>
      <c r="CK52" s="1076"/>
      <c r="CL52" s="1076"/>
      <c r="CM52" s="1076"/>
      <c r="CN52" s="1076"/>
      <c r="CO52" s="1076"/>
      <c r="CP52" s="1076"/>
      <c r="CQ52" s="1076"/>
      <c r="CR52" s="1076"/>
      <c r="CS52" s="1076"/>
      <c r="CT52" s="1076"/>
      <c r="CU52" s="1076"/>
      <c r="CV52" s="1076"/>
      <c r="CW52" s="1076"/>
      <c r="CX52" s="1076"/>
      <c r="CY52" s="1076"/>
      <c r="CZ52" s="1076"/>
      <c r="DA52" s="1076"/>
      <c r="DB52" s="1076"/>
      <c r="DC52" s="1076"/>
    </row>
    <row r="53" spans="1:109">
      <c r="A53" s="1036"/>
      <c r="B53" s="752"/>
      <c r="G53" s="1047"/>
      <c r="H53" s="1047"/>
      <c r="I53" s="1046"/>
      <c r="J53" s="1046"/>
      <c r="K53" s="1055"/>
      <c r="L53" s="1055"/>
      <c r="M53" s="1055"/>
      <c r="N53" s="1055"/>
      <c r="AM53" s="1049"/>
      <c r="AN53" s="1070"/>
      <c r="AO53" s="1070"/>
      <c r="AP53" s="1070"/>
      <c r="AQ53" s="1070"/>
      <c r="AR53" s="1070"/>
      <c r="AS53" s="1070"/>
      <c r="AT53" s="1070"/>
      <c r="AU53" s="1070"/>
      <c r="AV53" s="1070"/>
      <c r="AW53" s="1070"/>
      <c r="AX53" s="1070"/>
      <c r="AY53" s="1070"/>
      <c r="AZ53" s="1070"/>
      <c r="BA53" s="1070"/>
      <c r="BB53" s="1070" t="s">
        <v>550</v>
      </c>
      <c r="BC53" s="1070"/>
      <c r="BD53" s="1070"/>
      <c r="BE53" s="1070"/>
      <c r="BF53" s="1070"/>
      <c r="BG53" s="1070"/>
      <c r="BH53" s="1070"/>
      <c r="BI53" s="1070"/>
      <c r="BJ53" s="1070"/>
      <c r="BK53" s="1070"/>
      <c r="BL53" s="1070"/>
      <c r="BM53" s="1070"/>
      <c r="BN53" s="1070"/>
      <c r="BO53" s="1070"/>
      <c r="BP53" s="1075"/>
      <c r="BQ53" s="1076"/>
      <c r="BR53" s="1076"/>
      <c r="BS53" s="1076"/>
      <c r="BT53" s="1076"/>
      <c r="BU53" s="1076"/>
      <c r="BV53" s="1076"/>
      <c r="BW53" s="1076"/>
      <c r="BX53" s="1076">
        <v>51.2</v>
      </c>
      <c r="BY53" s="1076"/>
      <c r="BZ53" s="1076"/>
      <c r="CA53" s="1076"/>
      <c r="CB53" s="1076"/>
      <c r="CC53" s="1076"/>
      <c r="CD53" s="1076"/>
      <c r="CE53" s="1076"/>
      <c r="CF53" s="1076">
        <v>54.1</v>
      </c>
      <c r="CG53" s="1076"/>
      <c r="CH53" s="1076"/>
      <c r="CI53" s="1076"/>
      <c r="CJ53" s="1076"/>
      <c r="CK53" s="1076"/>
      <c r="CL53" s="1076"/>
      <c r="CM53" s="1076"/>
      <c r="CN53" s="1076">
        <v>54.7</v>
      </c>
      <c r="CO53" s="1076"/>
      <c r="CP53" s="1076"/>
      <c r="CQ53" s="1076"/>
      <c r="CR53" s="1076"/>
      <c r="CS53" s="1076"/>
      <c r="CT53" s="1076"/>
      <c r="CU53" s="1076"/>
      <c r="CV53" s="1076">
        <v>56.2</v>
      </c>
      <c r="CW53" s="1076"/>
      <c r="CX53" s="1076"/>
      <c r="CY53" s="1076"/>
      <c r="CZ53" s="1076"/>
      <c r="DA53" s="1076"/>
      <c r="DB53" s="1076"/>
      <c r="DC53" s="1076"/>
    </row>
    <row r="54" spans="1:109">
      <c r="A54" s="1036"/>
      <c r="B54" s="752"/>
      <c r="G54" s="1047"/>
      <c r="H54" s="1047"/>
      <c r="I54" s="1046"/>
      <c r="J54" s="1046"/>
      <c r="K54" s="1055"/>
      <c r="L54" s="1055"/>
      <c r="M54" s="1055"/>
      <c r="N54" s="1055"/>
      <c r="AM54" s="1049"/>
      <c r="AN54" s="1070"/>
      <c r="AO54" s="1070"/>
      <c r="AP54" s="1070"/>
      <c r="AQ54" s="1070"/>
      <c r="AR54" s="1070"/>
      <c r="AS54" s="1070"/>
      <c r="AT54" s="1070"/>
      <c r="AU54" s="1070"/>
      <c r="AV54" s="1070"/>
      <c r="AW54" s="1070"/>
      <c r="AX54" s="1070"/>
      <c r="AY54" s="1070"/>
      <c r="AZ54" s="1070"/>
      <c r="BA54" s="1070"/>
      <c r="BB54" s="1070"/>
      <c r="BC54" s="1070"/>
      <c r="BD54" s="1070"/>
      <c r="BE54" s="1070"/>
      <c r="BF54" s="1070"/>
      <c r="BG54" s="1070"/>
      <c r="BH54" s="1070"/>
      <c r="BI54" s="1070"/>
      <c r="BJ54" s="1070"/>
      <c r="BK54" s="1070"/>
      <c r="BL54" s="1070"/>
      <c r="BM54" s="1070"/>
      <c r="BN54" s="1070"/>
      <c r="BO54" s="1070"/>
      <c r="BP54" s="1076"/>
      <c r="BQ54" s="1076"/>
      <c r="BR54" s="1076"/>
      <c r="BS54" s="1076"/>
      <c r="BT54" s="1076"/>
      <c r="BU54" s="1076"/>
      <c r="BV54" s="1076"/>
      <c r="BW54" s="1076"/>
      <c r="BX54" s="1076"/>
      <c r="BY54" s="1076"/>
      <c r="BZ54" s="1076"/>
      <c r="CA54" s="1076"/>
      <c r="CB54" s="1076"/>
      <c r="CC54" s="1076"/>
      <c r="CD54" s="1076"/>
      <c r="CE54" s="1076"/>
      <c r="CF54" s="1076"/>
      <c r="CG54" s="1076"/>
      <c r="CH54" s="1076"/>
      <c r="CI54" s="1076"/>
      <c r="CJ54" s="1076"/>
      <c r="CK54" s="1076"/>
      <c r="CL54" s="1076"/>
      <c r="CM54" s="1076"/>
      <c r="CN54" s="1076"/>
      <c r="CO54" s="1076"/>
      <c r="CP54" s="1076"/>
      <c r="CQ54" s="1076"/>
      <c r="CR54" s="1076"/>
      <c r="CS54" s="1076"/>
      <c r="CT54" s="1076"/>
      <c r="CU54" s="1076"/>
      <c r="CV54" s="1076"/>
      <c r="CW54" s="1076"/>
      <c r="CX54" s="1076"/>
      <c r="CY54" s="1076"/>
      <c r="CZ54" s="1076"/>
      <c r="DA54" s="1076"/>
      <c r="DB54" s="1076"/>
      <c r="DC54" s="1076"/>
    </row>
    <row r="55" spans="1:109">
      <c r="A55" s="1036"/>
      <c r="B55" s="752"/>
      <c r="G55" s="1046"/>
      <c r="H55" s="1046"/>
      <c r="I55" s="1046"/>
      <c r="J55" s="1046"/>
      <c r="K55" s="1055"/>
      <c r="L55" s="1055"/>
      <c r="M55" s="1055"/>
      <c r="N55" s="1055"/>
      <c r="AN55" s="1071" t="s">
        <v>57</v>
      </c>
      <c r="AO55" s="1071"/>
      <c r="AP55" s="1071"/>
      <c r="AQ55" s="1071"/>
      <c r="AR55" s="1071"/>
      <c r="AS55" s="1071"/>
      <c r="AT55" s="1071"/>
      <c r="AU55" s="1071"/>
      <c r="AV55" s="1071"/>
      <c r="AW55" s="1071"/>
      <c r="AX55" s="1071"/>
      <c r="AY55" s="1071"/>
      <c r="AZ55" s="1071"/>
      <c r="BA55" s="1071"/>
      <c r="BB55" s="1070" t="s">
        <v>549</v>
      </c>
      <c r="BC55" s="1070"/>
      <c r="BD55" s="1070"/>
      <c r="BE55" s="1070"/>
      <c r="BF55" s="1070"/>
      <c r="BG55" s="1070"/>
      <c r="BH55" s="1070"/>
      <c r="BI55" s="1070"/>
      <c r="BJ55" s="1070"/>
      <c r="BK55" s="1070"/>
      <c r="BL55" s="1070"/>
      <c r="BM55" s="1070"/>
      <c r="BN55" s="1070"/>
      <c r="BO55" s="1070"/>
      <c r="BP55" s="1075"/>
      <c r="BQ55" s="1076"/>
      <c r="BR55" s="1076"/>
      <c r="BS55" s="1076"/>
      <c r="BT55" s="1076"/>
      <c r="BU55" s="1076"/>
      <c r="BV55" s="1076"/>
      <c r="BW55" s="1076"/>
      <c r="BX55" s="1076">
        <v>36.5</v>
      </c>
      <c r="BY55" s="1076"/>
      <c r="BZ55" s="1076"/>
      <c r="CA55" s="1076"/>
      <c r="CB55" s="1076"/>
      <c r="CC55" s="1076"/>
      <c r="CD55" s="1076"/>
      <c r="CE55" s="1076"/>
      <c r="CF55" s="1076">
        <v>44.9</v>
      </c>
      <c r="CG55" s="1076"/>
      <c r="CH55" s="1076"/>
      <c r="CI55" s="1076"/>
      <c r="CJ55" s="1076"/>
      <c r="CK55" s="1076"/>
      <c r="CL55" s="1076"/>
      <c r="CM55" s="1076"/>
      <c r="CN55" s="1076">
        <v>40.799999999999997</v>
      </c>
      <c r="CO55" s="1076"/>
      <c r="CP55" s="1076"/>
      <c r="CQ55" s="1076"/>
      <c r="CR55" s="1076"/>
      <c r="CS55" s="1076"/>
      <c r="CT55" s="1076"/>
      <c r="CU55" s="1076"/>
      <c r="CV55" s="1076">
        <v>38.5</v>
      </c>
      <c r="CW55" s="1076"/>
      <c r="CX55" s="1076"/>
      <c r="CY55" s="1076"/>
      <c r="CZ55" s="1076"/>
      <c r="DA55" s="1076"/>
      <c r="DB55" s="1076"/>
      <c r="DC55" s="1076"/>
    </row>
    <row r="56" spans="1:109">
      <c r="A56" s="1036"/>
      <c r="B56" s="752"/>
      <c r="G56" s="1046"/>
      <c r="H56" s="1046"/>
      <c r="I56" s="1046"/>
      <c r="J56" s="1046"/>
      <c r="K56" s="1055"/>
      <c r="L56" s="1055"/>
      <c r="M56" s="1055"/>
      <c r="N56" s="1055"/>
      <c r="AN56" s="1071"/>
      <c r="AO56" s="1071"/>
      <c r="AP56" s="1071"/>
      <c r="AQ56" s="1071"/>
      <c r="AR56" s="1071"/>
      <c r="AS56" s="1071"/>
      <c r="AT56" s="1071"/>
      <c r="AU56" s="1071"/>
      <c r="AV56" s="1071"/>
      <c r="AW56" s="1071"/>
      <c r="AX56" s="1071"/>
      <c r="AY56" s="1071"/>
      <c r="AZ56" s="1071"/>
      <c r="BA56" s="1071"/>
      <c r="BB56" s="1070"/>
      <c r="BC56" s="1070"/>
      <c r="BD56" s="1070"/>
      <c r="BE56" s="1070"/>
      <c r="BF56" s="1070"/>
      <c r="BG56" s="1070"/>
      <c r="BH56" s="1070"/>
      <c r="BI56" s="1070"/>
      <c r="BJ56" s="1070"/>
      <c r="BK56" s="1070"/>
      <c r="BL56" s="1070"/>
      <c r="BM56" s="1070"/>
      <c r="BN56" s="1070"/>
      <c r="BO56" s="1070"/>
      <c r="BP56" s="1076"/>
      <c r="BQ56" s="1076"/>
      <c r="BR56" s="1076"/>
      <c r="BS56" s="1076"/>
      <c r="BT56" s="1076"/>
      <c r="BU56" s="1076"/>
      <c r="BV56" s="1076"/>
      <c r="BW56" s="1076"/>
      <c r="BX56" s="1076"/>
      <c r="BY56" s="1076"/>
      <c r="BZ56" s="1076"/>
      <c r="CA56" s="1076"/>
      <c r="CB56" s="1076"/>
      <c r="CC56" s="1076"/>
      <c r="CD56" s="1076"/>
      <c r="CE56" s="1076"/>
      <c r="CF56" s="1076"/>
      <c r="CG56" s="1076"/>
      <c r="CH56" s="1076"/>
      <c r="CI56" s="1076"/>
      <c r="CJ56" s="1076"/>
      <c r="CK56" s="1076"/>
      <c r="CL56" s="1076"/>
      <c r="CM56" s="1076"/>
      <c r="CN56" s="1076"/>
      <c r="CO56" s="1076"/>
      <c r="CP56" s="1076"/>
      <c r="CQ56" s="1076"/>
      <c r="CR56" s="1076"/>
      <c r="CS56" s="1076"/>
      <c r="CT56" s="1076"/>
      <c r="CU56" s="1076"/>
      <c r="CV56" s="1076"/>
      <c r="CW56" s="1076"/>
      <c r="CX56" s="1076"/>
      <c r="CY56" s="1076"/>
      <c r="CZ56" s="1076"/>
      <c r="DA56" s="1076"/>
      <c r="DB56" s="1076"/>
      <c r="DC56" s="1076"/>
    </row>
    <row r="57" spans="1:109" s="1036" customFormat="1">
      <c r="B57" s="1042"/>
      <c r="G57" s="1046"/>
      <c r="H57" s="1046"/>
      <c r="I57" s="1052"/>
      <c r="J57" s="1052"/>
      <c r="K57" s="1055"/>
      <c r="L57" s="1055"/>
      <c r="M57" s="1055"/>
      <c r="N57" s="1055"/>
      <c r="AM57" s="365"/>
      <c r="AN57" s="1071"/>
      <c r="AO57" s="1071"/>
      <c r="AP57" s="1071"/>
      <c r="AQ57" s="1071"/>
      <c r="AR57" s="1071"/>
      <c r="AS57" s="1071"/>
      <c r="AT57" s="1071"/>
      <c r="AU57" s="1071"/>
      <c r="AV57" s="1071"/>
      <c r="AW57" s="1071"/>
      <c r="AX57" s="1071"/>
      <c r="AY57" s="1071"/>
      <c r="AZ57" s="1071"/>
      <c r="BA57" s="1071"/>
      <c r="BB57" s="1070" t="s">
        <v>550</v>
      </c>
      <c r="BC57" s="1070"/>
      <c r="BD57" s="1070"/>
      <c r="BE57" s="1070"/>
      <c r="BF57" s="1070"/>
      <c r="BG57" s="1070"/>
      <c r="BH57" s="1070"/>
      <c r="BI57" s="1070"/>
      <c r="BJ57" s="1070"/>
      <c r="BK57" s="1070"/>
      <c r="BL57" s="1070"/>
      <c r="BM57" s="1070"/>
      <c r="BN57" s="1070"/>
      <c r="BO57" s="1070"/>
      <c r="BP57" s="1075"/>
      <c r="BQ57" s="1076"/>
      <c r="BR57" s="1076"/>
      <c r="BS57" s="1076"/>
      <c r="BT57" s="1076"/>
      <c r="BU57" s="1076"/>
      <c r="BV57" s="1076"/>
      <c r="BW57" s="1076"/>
      <c r="BX57" s="1076">
        <v>54.1</v>
      </c>
      <c r="BY57" s="1076"/>
      <c r="BZ57" s="1076"/>
      <c r="CA57" s="1076"/>
      <c r="CB57" s="1076"/>
      <c r="CC57" s="1076"/>
      <c r="CD57" s="1076"/>
      <c r="CE57" s="1076"/>
      <c r="CF57" s="1076">
        <v>62.6</v>
      </c>
      <c r="CG57" s="1076"/>
      <c r="CH57" s="1076"/>
      <c r="CI57" s="1076"/>
      <c r="CJ57" s="1076"/>
      <c r="CK57" s="1076"/>
      <c r="CL57" s="1076"/>
      <c r="CM57" s="1076"/>
      <c r="CN57" s="1076">
        <v>63.5</v>
      </c>
      <c r="CO57" s="1076"/>
      <c r="CP57" s="1076"/>
      <c r="CQ57" s="1076"/>
      <c r="CR57" s="1076"/>
      <c r="CS57" s="1076"/>
      <c r="CT57" s="1076"/>
      <c r="CU57" s="1076"/>
      <c r="CV57" s="1076">
        <v>64.900000000000006</v>
      </c>
      <c r="CW57" s="1076"/>
      <c r="CX57" s="1076"/>
      <c r="CY57" s="1076"/>
      <c r="CZ57" s="1076"/>
      <c r="DA57" s="1076"/>
      <c r="DB57" s="1076"/>
      <c r="DC57" s="1076"/>
      <c r="DD57" s="1081"/>
      <c r="DE57" s="1042"/>
    </row>
    <row r="58" spans="1:109" s="1036" customFormat="1">
      <c r="A58" s="365"/>
      <c r="B58" s="1042"/>
      <c r="G58" s="1046"/>
      <c r="H58" s="1046"/>
      <c r="I58" s="1052"/>
      <c r="J58" s="1052"/>
      <c r="K58" s="1055"/>
      <c r="L58" s="1055"/>
      <c r="M58" s="1055"/>
      <c r="N58" s="1055"/>
      <c r="AM58" s="365"/>
      <c r="AN58" s="1071"/>
      <c r="AO58" s="1071"/>
      <c r="AP58" s="1071"/>
      <c r="AQ58" s="1071"/>
      <c r="AR58" s="1071"/>
      <c r="AS58" s="1071"/>
      <c r="AT58" s="1071"/>
      <c r="AU58" s="1071"/>
      <c r="AV58" s="1071"/>
      <c r="AW58" s="1071"/>
      <c r="AX58" s="1071"/>
      <c r="AY58" s="1071"/>
      <c r="AZ58" s="1071"/>
      <c r="BA58" s="1071"/>
      <c r="BB58" s="1070"/>
      <c r="BC58" s="1070"/>
      <c r="BD58" s="1070"/>
      <c r="BE58" s="1070"/>
      <c r="BF58" s="1070"/>
      <c r="BG58" s="1070"/>
      <c r="BH58" s="1070"/>
      <c r="BI58" s="1070"/>
      <c r="BJ58" s="1070"/>
      <c r="BK58" s="1070"/>
      <c r="BL58" s="1070"/>
      <c r="BM58" s="1070"/>
      <c r="BN58" s="1070"/>
      <c r="BO58" s="1070"/>
      <c r="BP58" s="1076"/>
      <c r="BQ58" s="1076"/>
      <c r="BR58" s="1076"/>
      <c r="BS58" s="1076"/>
      <c r="BT58" s="1076"/>
      <c r="BU58" s="1076"/>
      <c r="BV58" s="1076"/>
      <c r="BW58" s="1076"/>
      <c r="BX58" s="1076"/>
      <c r="BY58" s="1076"/>
      <c r="BZ58" s="1076"/>
      <c r="CA58" s="1076"/>
      <c r="CB58" s="1076"/>
      <c r="CC58" s="1076"/>
      <c r="CD58" s="1076"/>
      <c r="CE58" s="1076"/>
      <c r="CF58" s="1076"/>
      <c r="CG58" s="1076"/>
      <c r="CH58" s="1076"/>
      <c r="CI58" s="1076"/>
      <c r="CJ58" s="1076"/>
      <c r="CK58" s="1076"/>
      <c r="CL58" s="1076"/>
      <c r="CM58" s="1076"/>
      <c r="CN58" s="1076"/>
      <c r="CO58" s="1076"/>
      <c r="CP58" s="1076"/>
      <c r="CQ58" s="1076"/>
      <c r="CR58" s="1076"/>
      <c r="CS58" s="1076"/>
      <c r="CT58" s="1076"/>
      <c r="CU58" s="1076"/>
      <c r="CV58" s="1076"/>
      <c r="CW58" s="1076"/>
      <c r="CX58" s="1076"/>
      <c r="CY58" s="1076"/>
      <c r="CZ58" s="1076"/>
      <c r="DA58" s="1076"/>
      <c r="DB58" s="1076"/>
      <c r="DC58" s="1076"/>
      <c r="DD58" s="1081"/>
      <c r="DE58" s="1042"/>
    </row>
    <row r="59" spans="1:109" s="1036" customFormat="1">
      <c r="A59" s="365"/>
      <c r="B59" s="1042"/>
      <c r="K59" s="1056"/>
      <c r="L59" s="1056"/>
      <c r="M59" s="1056"/>
      <c r="N59" s="1056"/>
      <c r="AQ59" s="1056"/>
      <c r="AR59" s="1056"/>
      <c r="AS59" s="1056"/>
      <c r="AT59" s="1056"/>
      <c r="BC59" s="1056"/>
      <c r="BD59" s="1056"/>
      <c r="BE59" s="1056"/>
      <c r="BF59" s="1056"/>
      <c r="BO59" s="1056"/>
      <c r="BP59" s="1056"/>
      <c r="BQ59" s="1056"/>
      <c r="BR59" s="1056"/>
      <c r="CA59" s="1056"/>
      <c r="CB59" s="1056"/>
      <c r="CC59" s="1056"/>
      <c r="CD59" s="1056"/>
      <c r="CM59" s="1056"/>
      <c r="CN59" s="1056"/>
      <c r="CO59" s="1056"/>
      <c r="CP59" s="1056"/>
      <c r="CY59" s="1056"/>
      <c r="CZ59" s="1056"/>
      <c r="DA59" s="1056"/>
      <c r="DB59" s="1056"/>
      <c r="DC59" s="1056"/>
      <c r="DD59" s="1081"/>
      <c r="DE59" s="1042"/>
    </row>
    <row r="60" spans="1:109" s="1036" customFormat="1">
      <c r="A60" s="365"/>
      <c r="B60" s="1042"/>
      <c r="K60" s="1056"/>
      <c r="L60" s="1056"/>
      <c r="M60" s="1056"/>
      <c r="N60" s="1056"/>
      <c r="AQ60" s="1056"/>
      <c r="AR60" s="1056"/>
      <c r="AS60" s="1056"/>
      <c r="AT60" s="1056"/>
      <c r="BC60" s="1056"/>
      <c r="BD60" s="1056"/>
      <c r="BE60" s="1056"/>
      <c r="BF60" s="1056"/>
      <c r="BO60" s="1056"/>
      <c r="BP60" s="1056"/>
      <c r="BQ60" s="1056"/>
      <c r="BR60" s="1056"/>
      <c r="CA60" s="1056"/>
      <c r="CB60" s="1056"/>
      <c r="CC60" s="1056"/>
      <c r="CD60" s="1056"/>
      <c r="CM60" s="1056"/>
      <c r="CN60" s="1056"/>
      <c r="CO60" s="1056"/>
      <c r="CP60" s="1056"/>
      <c r="CY60" s="1056"/>
      <c r="CZ60" s="1056"/>
      <c r="DA60" s="1056"/>
      <c r="DB60" s="1056"/>
      <c r="DC60" s="1056"/>
      <c r="DD60" s="1081"/>
      <c r="DE60" s="1042"/>
    </row>
    <row r="61" spans="1:109" s="1036" customFormat="1">
      <c r="A61" s="365"/>
      <c r="B61" s="1043"/>
      <c r="C61" s="1044"/>
      <c r="D61" s="1044"/>
      <c r="E61" s="1044"/>
      <c r="F61" s="1044"/>
      <c r="G61" s="1044"/>
      <c r="H61" s="1044"/>
      <c r="I61" s="1044"/>
      <c r="J61" s="1044"/>
      <c r="K61" s="1044"/>
      <c r="L61" s="1044"/>
      <c r="M61" s="1063"/>
      <c r="N61" s="1063"/>
      <c r="O61" s="1044"/>
      <c r="P61" s="1044"/>
      <c r="Q61" s="1044"/>
      <c r="R61" s="1044"/>
      <c r="S61" s="1044"/>
      <c r="T61" s="1044"/>
      <c r="U61" s="1044"/>
      <c r="V61" s="1044"/>
      <c r="W61" s="1044"/>
      <c r="X61" s="1044"/>
      <c r="Y61" s="1044"/>
      <c r="Z61" s="1044"/>
      <c r="AA61" s="1044"/>
      <c r="AB61" s="1044"/>
      <c r="AC61" s="1044"/>
      <c r="AD61" s="1044"/>
      <c r="AE61" s="1044"/>
      <c r="AF61" s="1044"/>
      <c r="AG61" s="1044"/>
      <c r="AH61" s="1044"/>
      <c r="AI61" s="1044"/>
      <c r="AJ61" s="1044"/>
      <c r="AK61" s="1044"/>
      <c r="AL61" s="1044"/>
      <c r="AM61" s="1044"/>
      <c r="AN61" s="1044"/>
      <c r="AO61" s="1044"/>
      <c r="AP61" s="1044"/>
      <c r="AQ61" s="1044"/>
      <c r="AR61" s="1044"/>
      <c r="AS61" s="1063"/>
      <c r="AT61" s="1063"/>
      <c r="AU61" s="1044"/>
      <c r="AV61" s="1044"/>
      <c r="AW61" s="1044"/>
      <c r="AX61" s="1044"/>
      <c r="AY61" s="1044"/>
      <c r="AZ61" s="1044"/>
      <c r="BA61" s="1044"/>
      <c r="BB61" s="1044"/>
      <c r="BC61" s="1044"/>
      <c r="BD61" s="1044"/>
      <c r="BE61" s="1063"/>
      <c r="BF61" s="1063"/>
      <c r="BG61" s="1044"/>
      <c r="BH61" s="1044"/>
      <c r="BI61" s="1044"/>
      <c r="BJ61" s="1044"/>
      <c r="BK61" s="1044"/>
      <c r="BL61" s="1044"/>
      <c r="BM61" s="1044"/>
      <c r="BN61" s="1044"/>
      <c r="BO61" s="1044"/>
      <c r="BP61" s="1044"/>
      <c r="BQ61" s="1063"/>
      <c r="BR61" s="1063"/>
      <c r="BS61" s="1044"/>
      <c r="BT61" s="1044"/>
      <c r="BU61" s="1044"/>
      <c r="BV61" s="1044"/>
      <c r="BW61" s="1044"/>
      <c r="BX61" s="1044"/>
      <c r="BY61" s="1044"/>
      <c r="BZ61" s="1044"/>
      <c r="CA61" s="1044"/>
      <c r="CB61" s="1044"/>
      <c r="CC61" s="1063"/>
      <c r="CD61" s="1063"/>
      <c r="CE61" s="1044"/>
      <c r="CF61" s="1044"/>
      <c r="CG61" s="1044"/>
      <c r="CH61" s="1044"/>
      <c r="CI61" s="1044"/>
      <c r="CJ61" s="1044"/>
      <c r="CK61" s="1044"/>
      <c r="CL61" s="1044"/>
      <c r="CM61" s="1044"/>
      <c r="CN61" s="1044"/>
      <c r="CO61" s="1063"/>
      <c r="CP61" s="1063"/>
      <c r="CQ61" s="1044"/>
      <c r="CR61" s="1044"/>
      <c r="CS61" s="1044"/>
      <c r="CT61" s="1044"/>
      <c r="CU61" s="1044"/>
      <c r="CV61" s="1044"/>
      <c r="CW61" s="1044"/>
      <c r="CX61" s="1044"/>
      <c r="CY61" s="1044"/>
      <c r="CZ61" s="1044"/>
      <c r="DA61" s="1063"/>
      <c r="DB61" s="1063"/>
      <c r="DC61" s="1063"/>
      <c r="DD61" s="1082"/>
      <c r="DE61" s="1042"/>
    </row>
    <row r="62" spans="1:109">
      <c r="B62" s="1041"/>
      <c r="C62" s="1041"/>
      <c r="D62" s="1041"/>
      <c r="E62" s="1041"/>
      <c r="F62" s="1041"/>
      <c r="G62" s="1041"/>
      <c r="H62" s="1041"/>
      <c r="I62" s="1041"/>
      <c r="J62" s="1041"/>
      <c r="K62" s="1041"/>
      <c r="L62" s="1041"/>
      <c r="M62" s="1041"/>
      <c r="N62" s="1041"/>
      <c r="O62" s="1041"/>
      <c r="P62" s="1041"/>
      <c r="Q62" s="1041"/>
      <c r="R62" s="1041"/>
      <c r="S62" s="1041"/>
      <c r="T62" s="1041"/>
      <c r="U62" s="1041"/>
      <c r="V62" s="1041"/>
      <c r="W62" s="1041"/>
      <c r="X62" s="1041"/>
      <c r="Y62" s="1041"/>
      <c r="Z62" s="1041"/>
      <c r="AA62" s="1041"/>
      <c r="AB62" s="1041"/>
      <c r="AC62" s="1041"/>
      <c r="AD62" s="1041"/>
      <c r="AE62" s="1041"/>
      <c r="AF62" s="1041"/>
      <c r="AG62" s="1041"/>
      <c r="AH62" s="1041"/>
      <c r="AI62" s="1041"/>
      <c r="AJ62" s="1041"/>
      <c r="AK62" s="1041"/>
      <c r="AL62" s="1041"/>
      <c r="AM62" s="1041"/>
      <c r="AN62" s="1041"/>
      <c r="AO62" s="1041"/>
      <c r="AP62" s="1041"/>
      <c r="AQ62" s="1041"/>
      <c r="AR62" s="1041"/>
      <c r="AS62" s="1041"/>
      <c r="AT62" s="1041"/>
      <c r="AU62" s="1041"/>
      <c r="AV62" s="1041"/>
      <c r="AW62" s="1041"/>
      <c r="AX62" s="1041"/>
      <c r="AY62" s="1041"/>
      <c r="AZ62" s="1041"/>
      <c r="BA62" s="1041"/>
      <c r="BB62" s="1041"/>
      <c r="BC62" s="1041"/>
      <c r="BD62" s="1041"/>
      <c r="BE62" s="1041"/>
      <c r="BF62" s="1041"/>
      <c r="BG62" s="1041"/>
      <c r="BH62" s="1041"/>
      <c r="BI62" s="1041"/>
      <c r="BJ62" s="1041"/>
      <c r="BK62" s="1041"/>
      <c r="BL62" s="1041"/>
      <c r="BM62" s="1041"/>
      <c r="BN62" s="1041"/>
      <c r="BO62" s="1041"/>
      <c r="BP62" s="1041"/>
      <c r="BQ62" s="1041"/>
      <c r="BR62" s="1041"/>
      <c r="BS62" s="1041"/>
      <c r="BT62" s="1041"/>
      <c r="BU62" s="1041"/>
      <c r="BV62" s="1041"/>
      <c r="BW62" s="1041"/>
      <c r="BX62" s="1041"/>
      <c r="BY62" s="1041"/>
      <c r="BZ62" s="1041"/>
      <c r="CA62" s="1041"/>
      <c r="CB62" s="1041"/>
      <c r="CC62" s="1041"/>
      <c r="CD62" s="1041"/>
      <c r="CE62" s="1041"/>
      <c r="CF62" s="1041"/>
      <c r="CG62" s="1041"/>
      <c r="CH62" s="1041"/>
      <c r="CI62" s="1041"/>
      <c r="CJ62" s="1041"/>
      <c r="CK62" s="1041"/>
      <c r="CL62" s="1041"/>
      <c r="CM62" s="1041"/>
      <c r="CN62" s="1041"/>
      <c r="CO62" s="1041"/>
      <c r="CP62" s="1041"/>
      <c r="CQ62" s="1041"/>
      <c r="CR62" s="1041"/>
      <c r="CS62" s="1041"/>
      <c r="CT62" s="1041"/>
      <c r="CU62" s="1041"/>
      <c r="CV62" s="1041"/>
      <c r="CW62" s="1041"/>
      <c r="CX62" s="1041"/>
      <c r="CY62" s="1041"/>
      <c r="CZ62" s="1041"/>
      <c r="DA62" s="1041"/>
      <c r="DB62" s="1041"/>
      <c r="DC62" s="1041"/>
      <c r="DD62" s="1041"/>
      <c r="DE62" s="763"/>
    </row>
    <row r="63" spans="1:109" ht="17.25">
      <c r="B63" s="761" t="s">
        <v>332</v>
      </c>
    </row>
    <row r="64" spans="1:109">
      <c r="B64" s="752"/>
      <c r="G64" s="1045"/>
      <c r="N64" s="1065"/>
      <c r="AM64" s="1045"/>
      <c r="AN64" s="1045" t="s">
        <v>547</v>
      </c>
      <c r="AP64" s="1036"/>
      <c r="AQ64" s="1036"/>
      <c r="AR64" s="1036"/>
      <c r="AY64" s="1045"/>
      <c r="BA64" s="1036"/>
      <c r="BB64" s="1036"/>
      <c r="BC64" s="1036"/>
      <c r="BK64" s="1045"/>
      <c r="BM64" s="1036"/>
      <c r="BN64" s="1036"/>
      <c r="BO64" s="1036"/>
      <c r="BW64" s="1045"/>
      <c r="BY64" s="1036"/>
      <c r="BZ64" s="1036"/>
      <c r="CA64" s="1036"/>
      <c r="CI64" s="1045"/>
      <c r="CK64" s="1036"/>
      <c r="CL64" s="1036"/>
      <c r="CM64" s="1036"/>
      <c r="CU64" s="1045"/>
      <c r="CW64" s="1036"/>
      <c r="CX64" s="1036"/>
      <c r="CY64" s="1036"/>
    </row>
    <row r="65" spans="2:107">
      <c r="B65" s="752"/>
      <c r="AN65" s="1066" t="s">
        <v>194</v>
      </c>
      <c r="AO65" s="1072"/>
      <c r="AP65" s="1072"/>
      <c r="AQ65" s="1072"/>
      <c r="AR65" s="1072"/>
      <c r="AS65" s="1072"/>
      <c r="AT65" s="1072"/>
      <c r="AU65" s="1072"/>
      <c r="AV65" s="1072"/>
      <c r="AW65" s="1072"/>
      <c r="AX65" s="1072"/>
      <c r="AY65" s="1072"/>
      <c r="AZ65" s="1072"/>
      <c r="BA65" s="1072"/>
      <c r="BB65" s="1072"/>
      <c r="BC65" s="1072"/>
      <c r="BD65" s="1072"/>
      <c r="BE65" s="1072"/>
      <c r="BF65" s="1072"/>
      <c r="BG65" s="1072"/>
      <c r="BH65" s="1072"/>
      <c r="BI65" s="1072"/>
      <c r="BJ65" s="1072"/>
      <c r="BK65" s="1072"/>
      <c r="BL65" s="1072"/>
      <c r="BM65" s="1072"/>
      <c r="BN65" s="1072"/>
      <c r="BO65" s="1072"/>
      <c r="BP65" s="1072"/>
      <c r="BQ65" s="1072"/>
      <c r="BR65" s="1072"/>
      <c r="BS65" s="1072"/>
      <c r="BT65" s="1072"/>
      <c r="BU65" s="1072"/>
      <c r="BV65" s="1072"/>
      <c r="BW65" s="1072"/>
      <c r="BX65" s="1072"/>
      <c r="BY65" s="1072"/>
      <c r="BZ65" s="1072"/>
      <c r="CA65" s="1072"/>
      <c r="CB65" s="1072"/>
      <c r="CC65" s="1072"/>
      <c r="CD65" s="1072"/>
      <c r="CE65" s="1072"/>
      <c r="CF65" s="1072"/>
      <c r="CG65" s="1072"/>
      <c r="CH65" s="1072"/>
      <c r="CI65" s="1072"/>
      <c r="CJ65" s="1072"/>
      <c r="CK65" s="1072"/>
      <c r="CL65" s="1072"/>
      <c r="CM65" s="1072"/>
      <c r="CN65" s="1072"/>
      <c r="CO65" s="1072"/>
      <c r="CP65" s="1072"/>
      <c r="CQ65" s="1072"/>
      <c r="CR65" s="1072"/>
      <c r="CS65" s="1072"/>
      <c r="CT65" s="1072"/>
      <c r="CU65" s="1072"/>
      <c r="CV65" s="1072"/>
      <c r="CW65" s="1072"/>
      <c r="CX65" s="1072"/>
      <c r="CY65" s="1072"/>
      <c r="CZ65" s="1072"/>
      <c r="DA65" s="1072"/>
      <c r="DB65" s="1072"/>
      <c r="DC65" s="1077"/>
    </row>
    <row r="66" spans="2:107">
      <c r="B66" s="752"/>
      <c r="AN66" s="1067"/>
      <c r="AO66" s="1073"/>
      <c r="AP66" s="1073"/>
      <c r="AQ66" s="1073"/>
      <c r="AR66" s="1073"/>
      <c r="AS66" s="1073"/>
      <c r="AT66" s="1073"/>
      <c r="AU66" s="1073"/>
      <c r="AV66" s="1073"/>
      <c r="AW66" s="1073"/>
      <c r="AX66" s="1073"/>
      <c r="AY66" s="1073"/>
      <c r="AZ66" s="1073"/>
      <c r="BA66" s="1073"/>
      <c r="BB66" s="1073"/>
      <c r="BC66" s="1073"/>
      <c r="BD66" s="1073"/>
      <c r="BE66" s="1073"/>
      <c r="BF66" s="1073"/>
      <c r="BG66" s="1073"/>
      <c r="BH66" s="1073"/>
      <c r="BI66" s="1073"/>
      <c r="BJ66" s="1073"/>
      <c r="BK66" s="1073"/>
      <c r="BL66" s="1073"/>
      <c r="BM66" s="1073"/>
      <c r="BN66" s="1073"/>
      <c r="BO66" s="1073"/>
      <c r="BP66" s="1073"/>
      <c r="BQ66" s="1073"/>
      <c r="BR66" s="1073"/>
      <c r="BS66" s="1073"/>
      <c r="BT66" s="1073"/>
      <c r="BU66" s="1073"/>
      <c r="BV66" s="1073"/>
      <c r="BW66" s="1073"/>
      <c r="BX66" s="1073"/>
      <c r="BY66" s="1073"/>
      <c r="BZ66" s="1073"/>
      <c r="CA66" s="1073"/>
      <c r="CB66" s="1073"/>
      <c r="CC66" s="1073"/>
      <c r="CD66" s="1073"/>
      <c r="CE66" s="1073"/>
      <c r="CF66" s="1073"/>
      <c r="CG66" s="1073"/>
      <c r="CH66" s="1073"/>
      <c r="CI66" s="1073"/>
      <c r="CJ66" s="1073"/>
      <c r="CK66" s="1073"/>
      <c r="CL66" s="1073"/>
      <c r="CM66" s="1073"/>
      <c r="CN66" s="1073"/>
      <c r="CO66" s="1073"/>
      <c r="CP66" s="1073"/>
      <c r="CQ66" s="1073"/>
      <c r="CR66" s="1073"/>
      <c r="CS66" s="1073"/>
      <c r="CT66" s="1073"/>
      <c r="CU66" s="1073"/>
      <c r="CV66" s="1073"/>
      <c r="CW66" s="1073"/>
      <c r="CX66" s="1073"/>
      <c r="CY66" s="1073"/>
      <c r="CZ66" s="1073"/>
      <c r="DA66" s="1073"/>
      <c r="DB66" s="1073"/>
      <c r="DC66" s="1078"/>
    </row>
    <row r="67" spans="2:107">
      <c r="B67" s="752"/>
      <c r="AN67" s="1067"/>
      <c r="AO67" s="1073"/>
      <c r="AP67" s="1073"/>
      <c r="AQ67" s="1073"/>
      <c r="AR67" s="1073"/>
      <c r="AS67" s="1073"/>
      <c r="AT67" s="1073"/>
      <c r="AU67" s="1073"/>
      <c r="AV67" s="1073"/>
      <c r="AW67" s="1073"/>
      <c r="AX67" s="1073"/>
      <c r="AY67" s="1073"/>
      <c r="AZ67" s="1073"/>
      <c r="BA67" s="1073"/>
      <c r="BB67" s="1073"/>
      <c r="BC67" s="1073"/>
      <c r="BD67" s="1073"/>
      <c r="BE67" s="1073"/>
      <c r="BF67" s="1073"/>
      <c r="BG67" s="1073"/>
      <c r="BH67" s="1073"/>
      <c r="BI67" s="1073"/>
      <c r="BJ67" s="1073"/>
      <c r="BK67" s="1073"/>
      <c r="BL67" s="1073"/>
      <c r="BM67" s="1073"/>
      <c r="BN67" s="1073"/>
      <c r="BO67" s="1073"/>
      <c r="BP67" s="1073"/>
      <c r="BQ67" s="1073"/>
      <c r="BR67" s="1073"/>
      <c r="BS67" s="1073"/>
      <c r="BT67" s="1073"/>
      <c r="BU67" s="1073"/>
      <c r="BV67" s="1073"/>
      <c r="BW67" s="1073"/>
      <c r="BX67" s="1073"/>
      <c r="BY67" s="1073"/>
      <c r="BZ67" s="1073"/>
      <c r="CA67" s="1073"/>
      <c r="CB67" s="1073"/>
      <c r="CC67" s="1073"/>
      <c r="CD67" s="1073"/>
      <c r="CE67" s="1073"/>
      <c r="CF67" s="1073"/>
      <c r="CG67" s="1073"/>
      <c r="CH67" s="1073"/>
      <c r="CI67" s="1073"/>
      <c r="CJ67" s="1073"/>
      <c r="CK67" s="1073"/>
      <c r="CL67" s="1073"/>
      <c r="CM67" s="1073"/>
      <c r="CN67" s="1073"/>
      <c r="CO67" s="1073"/>
      <c r="CP67" s="1073"/>
      <c r="CQ67" s="1073"/>
      <c r="CR67" s="1073"/>
      <c r="CS67" s="1073"/>
      <c r="CT67" s="1073"/>
      <c r="CU67" s="1073"/>
      <c r="CV67" s="1073"/>
      <c r="CW67" s="1073"/>
      <c r="CX67" s="1073"/>
      <c r="CY67" s="1073"/>
      <c r="CZ67" s="1073"/>
      <c r="DA67" s="1073"/>
      <c r="DB67" s="1073"/>
      <c r="DC67" s="1078"/>
    </row>
    <row r="68" spans="2:107">
      <c r="B68" s="752"/>
      <c r="AN68" s="1067"/>
      <c r="AO68" s="1073"/>
      <c r="AP68" s="1073"/>
      <c r="AQ68" s="1073"/>
      <c r="AR68" s="1073"/>
      <c r="AS68" s="1073"/>
      <c r="AT68" s="1073"/>
      <c r="AU68" s="1073"/>
      <c r="AV68" s="1073"/>
      <c r="AW68" s="1073"/>
      <c r="AX68" s="1073"/>
      <c r="AY68" s="1073"/>
      <c r="AZ68" s="1073"/>
      <c r="BA68" s="1073"/>
      <c r="BB68" s="1073"/>
      <c r="BC68" s="1073"/>
      <c r="BD68" s="1073"/>
      <c r="BE68" s="1073"/>
      <c r="BF68" s="1073"/>
      <c r="BG68" s="1073"/>
      <c r="BH68" s="1073"/>
      <c r="BI68" s="1073"/>
      <c r="BJ68" s="1073"/>
      <c r="BK68" s="1073"/>
      <c r="BL68" s="1073"/>
      <c r="BM68" s="1073"/>
      <c r="BN68" s="1073"/>
      <c r="BO68" s="1073"/>
      <c r="BP68" s="1073"/>
      <c r="BQ68" s="1073"/>
      <c r="BR68" s="1073"/>
      <c r="BS68" s="1073"/>
      <c r="BT68" s="1073"/>
      <c r="BU68" s="1073"/>
      <c r="BV68" s="1073"/>
      <c r="BW68" s="1073"/>
      <c r="BX68" s="1073"/>
      <c r="BY68" s="1073"/>
      <c r="BZ68" s="1073"/>
      <c r="CA68" s="1073"/>
      <c r="CB68" s="1073"/>
      <c r="CC68" s="1073"/>
      <c r="CD68" s="1073"/>
      <c r="CE68" s="1073"/>
      <c r="CF68" s="1073"/>
      <c r="CG68" s="1073"/>
      <c r="CH68" s="1073"/>
      <c r="CI68" s="1073"/>
      <c r="CJ68" s="1073"/>
      <c r="CK68" s="1073"/>
      <c r="CL68" s="1073"/>
      <c r="CM68" s="1073"/>
      <c r="CN68" s="1073"/>
      <c r="CO68" s="1073"/>
      <c r="CP68" s="1073"/>
      <c r="CQ68" s="1073"/>
      <c r="CR68" s="1073"/>
      <c r="CS68" s="1073"/>
      <c r="CT68" s="1073"/>
      <c r="CU68" s="1073"/>
      <c r="CV68" s="1073"/>
      <c r="CW68" s="1073"/>
      <c r="CX68" s="1073"/>
      <c r="CY68" s="1073"/>
      <c r="CZ68" s="1073"/>
      <c r="DA68" s="1073"/>
      <c r="DB68" s="1073"/>
      <c r="DC68" s="1078"/>
    </row>
    <row r="69" spans="2:107">
      <c r="B69" s="752"/>
      <c r="AN69" s="1068"/>
      <c r="AO69" s="1074"/>
      <c r="AP69" s="1074"/>
      <c r="AQ69" s="1074"/>
      <c r="AR69" s="1074"/>
      <c r="AS69" s="1074"/>
      <c r="AT69" s="1074"/>
      <c r="AU69" s="1074"/>
      <c r="AV69" s="1074"/>
      <c r="AW69" s="1074"/>
      <c r="AX69" s="1074"/>
      <c r="AY69" s="1074"/>
      <c r="AZ69" s="1074"/>
      <c r="BA69" s="1074"/>
      <c r="BB69" s="1074"/>
      <c r="BC69" s="1074"/>
      <c r="BD69" s="1074"/>
      <c r="BE69" s="1074"/>
      <c r="BF69" s="1074"/>
      <c r="BG69" s="1074"/>
      <c r="BH69" s="1074"/>
      <c r="BI69" s="1074"/>
      <c r="BJ69" s="1074"/>
      <c r="BK69" s="1074"/>
      <c r="BL69" s="1074"/>
      <c r="BM69" s="1074"/>
      <c r="BN69" s="1074"/>
      <c r="BO69" s="1074"/>
      <c r="BP69" s="1074"/>
      <c r="BQ69" s="1074"/>
      <c r="BR69" s="1074"/>
      <c r="BS69" s="1074"/>
      <c r="BT69" s="1074"/>
      <c r="BU69" s="1074"/>
      <c r="BV69" s="1074"/>
      <c r="BW69" s="1074"/>
      <c r="BX69" s="1074"/>
      <c r="BY69" s="1074"/>
      <c r="BZ69" s="1074"/>
      <c r="CA69" s="1074"/>
      <c r="CB69" s="1074"/>
      <c r="CC69" s="1074"/>
      <c r="CD69" s="1074"/>
      <c r="CE69" s="1074"/>
      <c r="CF69" s="1074"/>
      <c r="CG69" s="1074"/>
      <c r="CH69" s="1074"/>
      <c r="CI69" s="1074"/>
      <c r="CJ69" s="1074"/>
      <c r="CK69" s="1074"/>
      <c r="CL69" s="1074"/>
      <c r="CM69" s="1074"/>
      <c r="CN69" s="1074"/>
      <c r="CO69" s="1074"/>
      <c r="CP69" s="1074"/>
      <c r="CQ69" s="1074"/>
      <c r="CR69" s="1074"/>
      <c r="CS69" s="1074"/>
      <c r="CT69" s="1074"/>
      <c r="CU69" s="1074"/>
      <c r="CV69" s="1074"/>
      <c r="CW69" s="1074"/>
      <c r="CX69" s="1074"/>
      <c r="CY69" s="1074"/>
      <c r="CZ69" s="1074"/>
      <c r="DA69" s="1074"/>
      <c r="DB69" s="1074"/>
      <c r="DC69" s="1079"/>
    </row>
    <row r="70" spans="2:107">
      <c r="B70" s="752"/>
      <c r="H70" s="1050"/>
      <c r="I70" s="1050"/>
      <c r="J70" s="1053"/>
      <c r="K70" s="1053"/>
      <c r="L70" s="1061"/>
      <c r="M70" s="1053"/>
      <c r="N70" s="1061"/>
      <c r="AN70" s="1049"/>
      <c r="AO70" s="1049"/>
      <c r="AP70" s="1049"/>
      <c r="AZ70" s="1049"/>
      <c r="BA70" s="1049"/>
      <c r="BB70" s="1049"/>
      <c r="BL70" s="1049"/>
      <c r="BM70" s="1049"/>
      <c r="BN70" s="1049"/>
      <c r="BX70" s="1049"/>
      <c r="BY70" s="1049"/>
      <c r="BZ70" s="1049"/>
      <c r="CJ70" s="1049"/>
      <c r="CK70" s="1049"/>
      <c r="CL70" s="1049"/>
      <c r="CV70" s="1049"/>
      <c r="CW70" s="1049"/>
      <c r="CX70" s="1049"/>
    </row>
    <row r="71" spans="2:107">
      <c r="B71" s="752"/>
      <c r="G71" s="1048"/>
      <c r="I71" s="1052"/>
      <c r="J71" s="1053"/>
      <c r="K71" s="1053"/>
      <c r="L71" s="1061"/>
      <c r="M71" s="1053"/>
      <c r="N71" s="1061"/>
      <c r="AM71" s="1048"/>
      <c r="AN71" s="365" t="s">
        <v>172</v>
      </c>
    </row>
    <row r="72" spans="2:107">
      <c r="B72" s="752"/>
      <c r="G72" s="1046"/>
      <c r="H72" s="1046"/>
      <c r="I72" s="1046"/>
      <c r="J72" s="1046"/>
      <c r="K72" s="1054"/>
      <c r="L72" s="1054"/>
      <c r="M72" s="1062"/>
      <c r="N72" s="1062"/>
      <c r="AN72" s="1069"/>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71" t="s">
        <v>531</v>
      </c>
      <c r="BQ72" s="1071"/>
      <c r="BR72" s="1071"/>
      <c r="BS72" s="1071"/>
      <c r="BT72" s="1071"/>
      <c r="BU72" s="1071"/>
      <c r="BV72" s="1071"/>
      <c r="BW72" s="1071"/>
      <c r="BX72" s="1071" t="s">
        <v>383</v>
      </c>
      <c r="BY72" s="1071"/>
      <c r="BZ72" s="1071"/>
      <c r="CA72" s="1071"/>
      <c r="CB72" s="1071"/>
      <c r="CC72" s="1071"/>
      <c r="CD72" s="1071"/>
      <c r="CE72" s="1071"/>
      <c r="CF72" s="1071" t="s">
        <v>532</v>
      </c>
      <c r="CG72" s="1071"/>
      <c r="CH72" s="1071"/>
      <c r="CI72" s="1071"/>
      <c r="CJ72" s="1071"/>
      <c r="CK72" s="1071"/>
      <c r="CL72" s="1071"/>
      <c r="CM72" s="1071"/>
      <c r="CN72" s="1071" t="s">
        <v>447</v>
      </c>
      <c r="CO72" s="1071"/>
      <c r="CP72" s="1071"/>
      <c r="CQ72" s="1071"/>
      <c r="CR72" s="1071"/>
      <c r="CS72" s="1071"/>
      <c r="CT72" s="1071"/>
      <c r="CU72" s="1071"/>
      <c r="CV72" s="1071" t="s">
        <v>533</v>
      </c>
      <c r="CW72" s="1071"/>
      <c r="CX72" s="1071"/>
      <c r="CY72" s="1071"/>
      <c r="CZ72" s="1071"/>
      <c r="DA72" s="1071"/>
      <c r="DB72" s="1071"/>
      <c r="DC72" s="1071"/>
    </row>
    <row r="73" spans="2:107">
      <c r="B73" s="752"/>
      <c r="G73" s="1047"/>
      <c r="H73" s="1047"/>
      <c r="I73" s="1047"/>
      <c r="J73" s="1047"/>
      <c r="K73" s="1057"/>
      <c r="L73" s="1057"/>
      <c r="M73" s="1057"/>
      <c r="N73" s="1057"/>
      <c r="AM73" s="1049"/>
      <c r="AN73" s="1070" t="s">
        <v>548</v>
      </c>
      <c r="AO73" s="1070"/>
      <c r="AP73" s="1070"/>
      <c r="AQ73" s="1070"/>
      <c r="AR73" s="1070"/>
      <c r="AS73" s="1070"/>
      <c r="AT73" s="1070"/>
      <c r="AU73" s="1070"/>
      <c r="AV73" s="1070"/>
      <c r="AW73" s="1070"/>
      <c r="AX73" s="1070"/>
      <c r="AY73" s="1070"/>
      <c r="AZ73" s="1070"/>
      <c r="BA73" s="1070"/>
      <c r="BB73" s="1070" t="s">
        <v>549</v>
      </c>
      <c r="BC73" s="1070"/>
      <c r="BD73" s="1070"/>
      <c r="BE73" s="1070"/>
      <c r="BF73" s="1070"/>
      <c r="BG73" s="1070"/>
      <c r="BH73" s="1070"/>
      <c r="BI73" s="1070"/>
      <c r="BJ73" s="1070"/>
      <c r="BK73" s="1070"/>
      <c r="BL73" s="1070"/>
      <c r="BM73" s="1070"/>
      <c r="BN73" s="1070"/>
      <c r="BO73" s="1070"/>
      <c r="BP73" s="1076">
        <v>73.099999999999994</v>
      </c>
      <c r="BQ73" s="1076"/>
      <c r="BR73" s="1076"/>
      <c r="BS73" s="1076"/>
      <c r="BT73" s="1076"/>
      <c r="BU73" s="1076"/>
      <c r="BV73" s="1076"/>
      <c r="BW73" s="1076"/>
      <c r="BX73" s="1076">
        <v>75.2</v>
      </c>
      <c r="BY73" s="1076"/>
      <c r="BZ73" s="1076"/>
      <c r="CA73" s="1076"/>
      <c r="CB73" s="1076"/>
      <c r="CC73" s="1076"/>
      <c r="CD73" s="1076"/>
      <c r="CE73" s="1076"/>
      <c r="CF73" s="1076">
        <v>70.400000000000006</v>
      </c>
      <c r="CG73" s="1076"/>
      <c r="CH73" s="1076"/>
      <c r="CI73" s="1076"/>
      <c r="CJ73" s="1076"/>
      <c r="CK73" s="1076"/>
      <c r="CL73" s="1076"/>
      <c r="CM73" s="1076"/>
      <c r="CN73" s="1076">
        <v>63.4</v>
      </c>
      <c r="CO73" s="1076"/>
      <c r="CP73" s="1076"/>
      <c r="CQ73" s="1076"/>
      <c r="CR73" s="1076"/>
      <c r="CS73" s="1076"/>
      <c r="CT73" s="1076"/>
      <c r="CU73" s="1076"/>
      <c r="CV73" s="1076">
        <v>65.400000000000006</v>
      </c>
      <c r="CW73" s="1076"/>
      <c r="CX73" s="1076"/>
      <c r="CY73" s="1076"/>
      <c r="CZ73" s="1076"/>
      <c r="DA73" s="1076"/>
      <c r="DB73" s="1076"/>
      <c r="DC73" s="1076"/>
    </row>
    <row r="74" spans="2:107">
      <c r="B74" s="752"/>
      <c r="G74" s="1047"/>
      <c r="H74" s="1047"/>
      <c r="I74" s="1047"/>
      <c r="J74" s="1047"/>
      <c r="K74" s="1057"/>
      <c r="L74" s="1057"/>
      <c r="M74" s="1057"/>
      <c r="N74" s="1057"/>
      <c r="AM74" s="1049"/>
      <c r="AN74" s="1070"/>
      <c r="AO74" s="1070"/>
      <c r="AP74" s="1070"/>
      <c r="AQ74" s="1070"/>
      <c r="AR74" s="1070"/>
      <c r="AS74" s="1070"/>
      <c r="AT74" s="1070"/>
      <c r="AU74" s="1070"/>
      <c r="AV74" s="1070"/>
      <c r="AW74" s="1070"/>
      <c r="AX74" s="1070"/>
      <c r="AY74" s="1070"/>
      <c r="AZ74" s="1070"/>
      <c r="BA74" s="1070"/>
      <c r="BB74" s="1070"/>
      <c r="BC74" s="1070"/>
      <c r="BD74" s="1070"/>
      <c r="BE74" s="1070"/>
      <c r="BF74" s="1070"/>
      <c r="BG74" s="1070"/>
      <c r="BH74" s="1070"/>
      <c r="BI74" s="1070"/>
      <c r="BJ74" s="1070"/>
      <c r="BK74" s="1070"/>
      <c r="BL74" s="1070"/>
      <c r="BM74" s="1070"/>
      <c r="BN74" s="1070"/>
      <c r="BO74" s="1070"/>
      <c r="BP74" s="1076"/>
      <c r="BQ74" s="1076"/>
      <c r="BR74" s="1076"/>
      <c r="BS74" s="1076"/>
      <c r="BT74" s="1076"/>
      <c r="BU74" s="1076"/>
      <c r="BV74" s="1076"/>
      <c r="BW74" s="1076"/>
      <c r="BX74" s="1076"/>
      <c r="BY74" s="1076"/>
      <c r="BZ74" s="1076"/>
      <c r="CA74" s="1076"/>
      <c r="CB74" s="1076"/>
      <c r="CC74" s="1076"/>
      <c r="CD74" s="1076"/>
      <c r="CE74" s="1076"/>
      <c r="CF74" s="1076"/>
      <c r="CG74" s="1076"/>
      <c r="CH74" s="1076"/>
      <c r="CI74" s="1076"/>
      <c r="CJ74" s="1076"/>
      <c r="CK74" s="1076"/>
      <c r="CL74" s="1076"/>
      <c r="CM74" s="1076"/>
      <c r="CN74" s="1076"/>
      <c r="CO74" s="1076"/>
      <c r="CP74" s="1076"/>
      <c r="CQ74" s="1076"/>
      <c r="CR74" s="1076"/>
      <c r="CS74" s="1076"/>
      <c r="CT74" s="1076"/>
      <c r="CU74" s="1076"/>
      <c r="CV74" s="1076"/>
      <c r="CW74" s="1076"/>
      <c r="CX74" s="1076"/>
      <c r="CY74" s="1076"/>
      <c r="CZ74" s="1076"/>
      <c r="DA74" s="1076"/>
      <c r="DB74" s="1076"/>
      <c r="DC74" s="1076"/>
    </row>
    <row r="75" spans="2:107">
      <c r="B75" s="752"/>
      <c r="G75" s="1047"/>
      <c r="H75" s="1047"/>
      <c r="I75" s="1046"/>
      <c r="J75" s="1046"/>
      <c r="K75" s="1055"/>
      <c r="L75" s="1055"/>
      <c r="M75" s="1055"/>
      <c r="N75" s="1055"/>
      <c r="AM75" s="1049"/>
      <c r="AN75" s="1070"/>
      <c r="AO75" s="1070"/>
      <c r="AP75" s="1070"/>
      <c r="AQ75" s="1070"/>
      <c r="AR75" s="1070"/>
      <c r="AS75" s="1070"/>
      <c r="AT75" s="1070"/>
      <c r="AU75" s="1070"/>
      <c r="AV75" s="1070"/>
      <c r="AW75" s="1070"/>
      <c r="AX75" s="1070"/>
      <c r="AY75" s="1070"/>
      <c r="AZ75" s="1070"/>
      <c r="BA75" s="1070"/>
      <c r="BB75" s="1070" t="s">
        <v>415</v>
      </c>
      <c r="BC75" s="1070"/>
      <c r="BD75" s="1070"/>
      <c r="BE75" s="1070"/>
      <c r="BF75" s="1070"/>
      <c r="BG75" s="1070"/>
      <c r="BH75" s="1070"/>
      <c r="BI75" s="1070"/>
      <c r="BJ75" s="1070"/>
      <c r="BK75" s="1070"/>
      <c r="BL75" s="1070"/>
      <c r="BM75" s="1070"/>
      <c r="BN75" s="1070"/>
      <c r="BO75" s="1070"/>
      <c r="BP75" s="1076">
        <v>12.8</v>
      </c>
      <c r="BQ75" s="1076"/>
      <c r="BR75" s="1076"/>
      <c r="BS75" s="1076"/>
      <c r="BT75" s="1076"/>
      <c r="BU75" s="1076"/>
      <c r="BV75" s="1076"/>
      <c r="BW75" s="1076"/>
      <c r="BX75" s="1076">
        <v>12.4</v>
      </c>
      <c r="BY75" s="1076"/>
      <c r="BZ75" s="1076"/>
      <c r="CA75" s="1076"/>
      <c r="CB75" s="1076"/>
      <c r="CC75" s="1076"/>
      <c r="CD75" s="1076"/>
      <c r="CE75" s="1076"/>
      <c r="CF75" s="1076">
        <v>12</v>
      </c>
      <c r="CG75" s="1076"/>
      <c r="CH75" s="1076"/>
      <c r="CI75" s="1076"/>
      <c r="CJ75" s="1076"/>
      <c r="CK75" s="1076"/>
      <c r="CL75" s="1076"/>
      <c r="CM75" s="1076"/>
      <c r="CN75" s="1076">
        <v>11.8</v>
      </c>
      <c r="CO75" s="1076"/>
      <c r="CP75" s="1076"/>
      <c r="CQ75" s="1076"/>
      <c r="CR75" s="1076"/>
      <c r="CS75" s="1076"/>
      <c r="CT75" s="1076"/>
      <c r="CU75" s="1076"/>
      <c r="CV75" s="1076">
        <v>10.9</v>
      </c>
      <c r="CW75" s="1076"/>
      <c r="CX75" s="1076"/>
      <c r="CY75" s="1076"/>
      <c r="CZ75" s="1076"/>
      <c r="DA75" s="1076"/>
      <c r="DB75" s="1076"/>
      <c r="DC75" s="1076"/>
    </row>
    <row r="76" spans="2:107">
      <c r="B76" s="752"/>
      <c r="G76" s="1047"/>
      <c r="H76" s="1047"/>
      <c r="I76" s="1046"/>
      <c r="J76" s="1046"/>
      <c r="K76" s="1055"/>
      <c r="L76" s="1055"/>
      <c r="M76" s="1055"/>
      <c r="N76" s="1055"/>
      <c r="AM76" s="1049"/>
      <c r="AN76" s="1070"/>
      <c r="AO76" s="1070"/>
      <c r="AP76" s="1070"/>
      <c r="AQ76" s="1070"/>
      <c r="AR76" s="1070"/>
      <c r="AS76" s="1070"/>
      <c r="AT76" s="1070"/>
      <c r="AU76" s="1070"/>
      <c r="AV76" s="1070"/>
      <c r="AW76" s="1070"/>
      <c r="AX76" s="1070"/>
      <c r="AY76" s="1070"/>
      <c r="AZ76" s="1070"/>
      <c r="BA76" s="1070"/>
      <c r="BB76" s="1070"/>
      <c r="BC76" s="1070"/>
      <c r="BD76" s="1070"/>
      <c r="BE76" s="1070"/>
      <c r="BF76" s="1070"/>
      <c r="BG76" s="1070"/>
      <c r="BH76" s="1070"/>
      <c r="BI76" s="1070"/>
      <c r="BJ76" s="1070"/>
      <c r="BK76" s="1070"/>
      <c r="BL76" s="1070"/>
      <c r="BM76" s="1070"/>
      <c r="BN76" s="1070"/>
      <c r="BO76" s="1070"/>
      <c r="BP76" s="1076"/>
      <c r="BQ76" s="1076"/>
      <c r="BR76" s="1076"/>
      <c r="BS76" s="1076"/>
      <c r="BT76" s="1076"/>
      <c r="BU76" s="1076"/>
      <c r="BV76" s="1076"/>
      <c r="BW76" s="1076"/>
      <c r="BX76" s="1076"/>
      <c r="BY76" s="1076"/>
      <c r="BZ76" s="1076"/>
      <c r="CA76" s="1076"/>
      <c r="CB76" s="1076"/>
      <c r="CC76" s="1076"/>
      <c r="CD76" s="1076"/>
      <c r="CE76" s="1076"/>
      <c r="CF76" s="1076"/>
      <c r="CG76" s="1076"/>
      <c r="CH76" s="1076"/>
      <c r="CI76" s="1076"/>
      <c r="CJ76" s="1076"/>
      <c r="CK76" s="1076"/>
      <c r="CL76" s="1076"/>
      <c r="CM76" s="1076"/>
      <c r="CN76" s="1076"/>
      <c r="CO76" s="1076"/>
      <c r="CP76" s="1076"/>
      <c r="CQ76" s="1076"/>
      <c r="CR76" s="1076"/>
      <c r="CS76" s="1076"/>
      <c r="CT76" s="1076"/>
      <c r="CU76" s="1076"/>
      <c r="CV76" s="1076"/>
      <c r="CW76" s="1076"/>
      <c r="CX76" s="1076"/>
      <c r="CY76" s="1076"/>
      <c r="CZ76" s="1076"/>
      <c r="DA76" s="1076"/>
      <c r="DB76" s="1076"/>
      <c r="DC76" s="1076"/>
    </row>
    <row r="77" spans="2:107">
      <c r="B77" s="752"/>
      <c r="G77" s="1046"/>
      <c r="H77" s="1046"/>
      <c r="I77" s="1046"/>
      <c r="J77" s="1046"/>
      <c r="K77" s="1057"/>
      <c r="L77" s="1057"/>
      <c r="M77" s="1057"/>
      <c r="N77" s="1057"/>
      <c r="AN77" s="1071" t="s">
        <v>57</v>
      </c>
      <c r="AO77" s="1071"/>
      <c r="AP77" s="1071"/>
      <c r="AQ77" s="1071"/>
      <c r="AR77" s="1071"/>
      <c r="AS77" s="1071"/>
      <c r="AT77" s="1071"/>
      <c r="AU77" s="1071"/>
      <c r="AV77" s="1071"/>
      <c r="AW77" s="1071"/>
      <c r="AX77" s="1071"/>
      <c r="AY77" s="1071"/>
      <c r="AZ77" s="1071"/>
      <c r="BA77" s="1071"/>
      <c r="BB77" s="1070" t="s">
        <v>549</v>
      </c>
      <c r="BC77" s="1070"/>
      <c r="BD77" s="1070"/>
      <c r="BE77" s="1070"/>
      <c r="BF77" s="1070"/>
      <c r="BG77" s="1070"/>
      <c r="BH77" s="1070"/>
      <c r="BI77" s="1070"/>
      <c r="BJ77" s="1070"/>
      <c r="BK77" s="1070"/>
      <c r="BL77" s="1070"/>
      <c r="BM77" s="1070"/>
      <c r="BN77" s="1070"/>
      <c r="BO77" s="1070"/>
      <c r="BP77" s="1076">
        <v>20.3</v>
      </c>
      <c r="BQ77" s="1076"/>
      <c r="BR77" s="1076"/>
      <c r="BS77" s="1076"/>
      <c r="BT77" s="1076"/>
      <c r="BU77" s="1076"/>
      <c r="BV77" s="1076"/>
      <c r="BW77" s="1076"/>
      <c r="BX77" s="1076">
        <v>36.5</v>
      </c>
      <c r="BY77" s="1076"/>
      <c r="BZ77" s="1076"/>
      <c r="CA77" s="1076"/>
      <c r="CB77" s="1076"/>
      <c r="CC77" s="1076"/>
      <c r="CD77" s="1076"/>
      <c r="CE77" s="1076"/>
      <c r="CF77" s="1076">
        <v>44.9</v>
      </c>
      <c r="CG77" s="1076"/>
      <c r="CH77" s="1076"/>
      <c r="CI77" s="1076"/>
      <c r="CJ77" s="1076"/>
      <c r="CK77" s="1076"/>
      <c r="CL77" s="1076"/>
      <c r="CM77" s="1076"/>
      <c r="CN77" s="1076">
        <v>40.799999999999997</v>
      </c>
      <c r="CO77" s="1076"/>
      <c r="CP77" s="1076"/>
      <c r="CQ77" s="1076"/>
      <c r="CR77" s="1076"/>
      <c r="CS77" s="1076"/>
      <c r="CT77" s="1076"/>
      <c r="CU77" s="1076"/>
      <c r="CV77" s="1076">
        <v>38.5</v>
      </c>
      <c r="CW77" s="1076"/>
      <c r="CX77" s="1076"/>
      <c r="CY77" s="1076"/>
      <c r="CZ77" s="1076"/>
      <c r="DA77" s="1076"/>
      <c r="DB77" s="1076"/>
      <c r="DC77" s="1076"/>
    </row>
    <row r="78" spans="2:107">
      <c r="B78" s="752"/>
      <c r="G78" s="1046"/>
      <c r="H78" s="1046"/>
      <c r="I78" s="1046"/>
      <c r="J78" s="1046"/>
      <c r="K78" s="1057"/>
      <c r="L78" s="1057"/>
      <c r="M78" s="1057"/>
      <c r="N78" s="1057"/>
      <c r="AN78" s="1071"/>
      <c r="AO78" s="1071"/>
      <c r="AP78" s="1071"/>
      <c r="AQ78" s="1071"/>
      <c r="AR78" s="1071"/>
      <c r="AS78" s="1071"/>
      <c r="AT78" s="1071"/>
      <c r="AU78" s="1071"/>
      <c r="AV78" s="1071"/>
      <c r="AW78" s="1071"/>
      <c r="AX78" s="1071"/>
      <c r="AY78" s="1071"/>
      <c r="AZ78" s="1071"/>
      <c r="BA78" s="1071"/>
      <c r="BB78" s="1070"/>
      <c r="BC78" s="1070"/>
      <c r="BD78" s="1070"/>
      <c r="BE78" s="1070"/>
      <c r="BF78" s="1070"/>
      <c r="BG78" s="1070"/>
      <c r="BH78" s="1070"/>
      <c r="BI78" s="1070"/>
      <c r="BJ78" s="1070"/>
      <c r="BK78" s="1070"/>
      <c r="BL78" s="1070"/>
      <c r="BM78" s="1070"/>
      <c r="BN78" s="1070"/>
      <c r="BO78" s="1070"/>
      <c r="BP78" s="1076"/>
      <c r="BQ78" s="1076"/>
      <c r="BR78" s="1076"/>
      <c r="BS78" s="1076"/>
      <c r="BT78" s="1076"/>
      <c r="BU78" s="1076"/>
      <c r="BV78" s="1076"/>
      <c r="BW78" s="1076"/>
      <c r="BX78" s="1076"/>
      <c r="BY78" s="1076"/>
      <c r="BZ78" s="1076"/>
      <c r="CA78" s="1076"/>
      <c r="CB78" s="1076"/>
      <c r="CC78" s="1076"/>
      <c r="CD78" s="1076"/>
      <c r="CE78" s="1076"/>
      <c r="CF78" s="1076"/>
      <c r="CG78" s="1076"/>
      <c r="CH78" s="1076"/>
      <c r="CI78" s="1076"/>
      <c r="CJ78" s="1076"/>
      <c r="CK78" s="1076"/>
      <c r="CL78" s="1076"/>
      <c r="CM78" s="1076"/>
      <c r="CN78" s="1076"/>
      <c r="CO78" s="1076"/>
      <c r="CP78" s="1076"/>
      <c r="CQ78" s="1076"/>
      <c r="CR78" s="1076"/>
      <c r="CS78" s="1076"/>
      <c r="CT78" s="1076"/>
      <c r="CU78" s="1076"/>
      <c r="CV78" s="1076"/>
      <c r="CW78" s="1076"/>
      <c r="CX78" s="1076"/>
      <c r="CY78" s="1076"/>
      <c r="CZ78" s="1076"/>
      <c r="DA78" s="1076"/>
      <c r="DB78" s="1076"/>
      <c r="DC78" s="1076"/>
    </row>
    <row r="79" spans="2:107">
      <c r="B79" s="752"/>
      <c r="G79" s="1046"/>
      <c r="H79" s="1046"/>
      <c r="I79" s="1052"/>
      <c r="J79" s="1052"/>
      <c r="K79" s="1058"/>
      <c r="L79" s="1058"/>
      <c r="M79" s="1058"/>
      <c r="N79" s="1058"/>
      <c r="AN79" s="1071"/>
      <c r="AO79" s="1071"/>
      <c r="AP79" s="1071"/>
      <c r="AQ79" s="1071"/>
      <c r="AR79" s="1071"/>
      <c r="AS79" s="1071"/>
      <c r="AT79" s="1071"/>
      <c r="AU79" s="1071"/>
      <c r="AV79" s="1071"/>
      <c r="AW79" s="1071"/>
      <c r="AX79" s="1071"/>
      <c r="AY79" s="1071"/>
      <c r="AZ79" s="1071"/>
      <c r="BA79" s="1071"/>
      <c r="BB79" s="1070" t="s">
        <v>415</v>
      </c>
      <c r="BC79" s="1070"/>
      <c r="BD79" s="1070"/>
      <c r="BE79" s="1070"/>
      <c r="BF79" s="1070"/>
      <c r="BG79" s="1070"/>
      <c r="BH79" s="1070"/>
      <c r="BI79" s="1070"/>
      <c r="BJ79" s="1070"/>
      <c r="BK79" s="1070"/>
      <c r="BL79" s="1070"/>
      <c r="BM79" s="1070"/>
      <c r="BN79" s="1070"/>
      <c r="BO79" s="1070"/>
      <c r="BP79" s="1076">
        <v>7.7</v>
      </c>
      <c r="BQ79" s="1076"/>
      <c r="BR79" s="1076"/>
      <c r="BS79" s="1076"/>
      <c r="BT79" s="1076"/>
      <c r="BU79" s="1076"/>
      <c r="BV79" s="1076"/>
      <c r="BW79" s="1076"/>
      <c r="BX79" s="1076">
        <v>9</v>
      </c>
      <c r="BY79" s="1076"/>
      <c r="BZ79" s="1076"/>
      <c r="CA79" s="1076"/>
      <c r="CB79" s="1076"/>
      <c r="CC79" s="1076"/>
      <c r="CD79" s="1076"/>
      <c r="CE79" s="1076"/>
      <c r="CF79" s="1076">
        <v>9.1</v>
      </c>
      <c r="CG79" s="1076"/>
      <c r="CH79" s="1076"/>
      <c r="CI79" s="1076"/>
      <c r="CJ79" s="1076"/>
      <c r="CK79" s="1076"/>
      <c r="CL79" s="1076"/>
      <c r="CM79" s="1076"/>
      <c r="CN79" s="1076">
        <v>8.9</v>
      </c>
      <c r="CO79" s="1076"/>
      <c r="CP79" s="1076"/>
      <c r="CQ79" s="1076"/>
      <c r="CR79" s="1076"/>
      <c r="CS79" s="1076"/>
      <c r="CT79" s="1076"/>
      <c r="CU79" s="1076"/>
      <c r="CV79" s="1076">
        <v>8.9</v>
      </c>
      <c r="CW79" s="1076"/>
      <c r="CX79" s="1076"/>
      <c r="CY79" s="1076"/>
      <c r="CZ79" s="1076"/>
      <c r="DA79" s="1076"/>
      <c r="DB79" s="1076"/>
      <c r="DC79" s="1076"/>
    </row>
    <row r="80" spans="2:107">
      <c r="B80" s="752"/>
      <c r="G80" s="1046"/>
      <c r="H80" s="1046"/>
      <c r="I80" s="1052"/>
      <c r="J80" s="1052"/>
      <c r="K80" s="1058"/>
      <c r="L80" s="1058"/>
      <c r="M80" s="1058"/>
      <c r="N80" s="1058"/>
      <c r="AN80" s="1071"/>
      <c r="AO80" s="1071"/>
      <c r="AP80" s="1071"/>
      <c r="AQ80" s="1071"/>
      <c r="AR80" s="1071"/>
      <c r="AS80" s="1071"/>
      <c r="AT80" s="1071"/>
      <c r="AU80" s="1071"/>
      <c r="AV80" s="1071"/>
      <c r="AW80" s="1071"/>
      <c r="AX80" s="1071"/>
      <c r="AY80" s="1071"/>
      <c r="AZ80" s="1071"/>
      <c r="BA80" s="1071"/>
      <c r="BB80" s="1070"/>
      <c r="BC80" s="1070"/>
      <c r="BD80" s="1070"/>
      <c r="BE80" s="1070"/>
      <c r="BF80" s="1070"/>
      <c r="BG80" s="1070"/>
      <c r="BH80" s="1070"/>
      <c r="BI80" s="1070"/>
      <c r="BJ80" s="1070"/>
      <c r="BK80" s="1070"/>
      <c r="BL80" s="1070"/>
      <c r="BM80" s="1070"/>
      <c r="BN80" s="1070"/>
      <c r="BO80" s="1070"/>
      <c r="BP80" s="1076"/>
      <c r="BQ80" s="1076"/>
      <c r="BR80" s="1076"/>
      <c r="BS80" s="1076"/>
      <c r="BT80" s="1076"/>
      <c r="BU80" s="1076"/>
      <c r="BV80" s="1076"/>
      <c r="BW80" s="1076"/>
      <c r="BX80" s="1076"/>
      <c r="BY80" s="1076"/>
      <c r="BZ80" s="1076"/>
      <c r="CA80" s="1076"/>
      <c r="CB80" s="1076"/>
      <c r="CC80" s="1076"/>
      <c r="CD80" s="1076"/>
      <c r="CE80" s="1076"/>
      <c r="CF80" s="1076"/>
      <c r="CG80" s="1076"/>
      <c r="CH80" s="1076"/>
      <c r="CI80" s="1076"/>
      <c r="CJ80" s="1076"/>
      <c r="CK80" s="1076"/>
      <c r="CL80" s="1076"/>
      <c r="CM80" s="1076"/>
      <c r="CN80" s="1076"/>
      <c r="CO80" s="1076"/>
      <c r="CP80" s="1076"/>
      <c r="CQ80" s="1076"/>
      <c r="CR80" s="1076"/>
      <c r="CS80" s="1076"/>
      <c r="CT80" s="1076"/>
      <c r="CU80" s="1076"/>
      <c r="CV80" s="1076"/>
      <c r="CW80" s="1076"/>
      <c r="CX80" s="1076"/>
      <c r="CY80" s="1076"/>
      <c r="CZ80" s="1076"/>
      <c r="DA80" s="1076"/>
      <c r="DB80" s="1076"/>
      <c r="DC80" s="1076"/>
    </row>
    <row r="81" spans="2:109">
      <c r="B81" s="752"/>
    </row>
    <row r="82" spans="2:109" ht="17.25">
      <c r="B82" s="752"/>
      <c r="K82" s="1059"/>
      <c r="L82" s="1059"/>
      <c r="M82" s="1059"/>
      <c r="N82" s="1059"/>
      <c r="AQ82" s="1059"/>
      <c r="AR82" s="1059"/>
      <c r="AS82" s="1059"/>
      <c r="AT82" s="1059"/>
      <c r="BC82" s="1059"/>
      <c r="BD82" s="1059"/>
      <c r="BE82" s="1059"/>
      <c r="BF82" s="1059"/>
      <c r="BO82" s="1059"/>
      <c r="BP82" s="1059"/>
      <c r="BQ82" s="1059"/>
      <c r="BR82" s="1059"/>
      <c r="CA82" s="1059"/>
      <c r="CB82" s="1059"/>
      <c r="CC82" s="1059"/>
      <c r="CD82" s="1059"/>
      <c r="CM82" s="1059"/>
      <c r="CN82" s="1059"/>
      <c r="CO82" s="1059"/>
      <c r="CP82" s="1059"/>
      <c r="CY82" s="1059"/>
      <c r="CZ82" s="1059"/>
      <c r="DA82" s="1059"/>
      <c r="DB82" s="1059"/>
      <c r="DC82" s="1059"/>
    </row>
    <row r="83" spans="2:109">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c r="DD84" s="763"/>
      <c r="DE84" s="763"/>
    </row>
    <row r="85" spans="2:109">
      <c r="DD85" s="763"/>
      <c r="DE85" s="763"/>
    </row>
    <row r="86" spans="2:109" hidden="1">
      <c r="DD86" s="763"/>
      <c r="DE86" s="763"/>
    </row>
    <row r="87" spans="2:109" hidden="1">
      <c r="K87" s="1060"/>
      <c r="AQ87" s="1060"/>
      <c r="BC87" s="1060"/>
      <c r="BO87" s="1060"/>
      <c r="CA87" s="1060"/>
      <c r="CM87" s="1060"/>
      <c r="CY87" s="1060"/>
      <c r="DD87" s="763"/>
      <c r="DE87" s="763"/>
    </row>
    <row r="88" spans="2:109" hidden="1">
      <c r="DD88" s="763"/>
      <c r="DE88" s="763"/>
    </row>
    <row r="89" spans="2:109" hidden="1">
      <c r="DD89" s="763"/>
      <c r="DE89" s="763"/>
    </row>
    <row r="90" spans="2:109" hidden="1">
      <c r="DD90" s="763"/>
      <c r="DE90" s="763"/>
    </row>
    <row r="91" spans="2:109"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8KhJtwBNL7sXsxmua/W19wqc7mseof1Sk6iDx72i6qxKm8Omcfm0NnbGGGuKv0alSOgSMm9XPtaBmvk94fvOA==" saltValue="kcxNFgEH0zgDpkl+2QtK1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fitToWidth="1" fitToHeight="1" orientation="portrait" usePrinterDefaults="1"/>
  <headerFooter alignWithMargins="0">
    <oddFooter>&amp;C
&amp;P/&amp;N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0" zoomScale="80" zoomScaleNormal="80" zoomScaleSheetLayoutView="70" workbookViewId="0"/>
  </sheetViews>
  <sheetFormatPr defaultColWidth="0" defaultRowHeight="13.5" customHeight="1" zeroHeight="1"/>
  <cols>
    <col min="1" max="34" width="2.375" style="749" customWidth="1"/>
    <col min="35" max="122" width="2.375" style="750" customWidth="1"/>
    <col min="123" max="16384" width="2.37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5ZKERcMQNQV0x8OUouaAfOynFWC5viBQPYKMOBXVjbj2nSwiHLoa8qE8FcljeBXtypJvEloXt6O0zZ2axmUxrA==" saltValue="zOKLKMvFIqCVse8QodtE5Q=="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headerFooter alignWithMargins="0">
    <oddFooter>&amp;C
&amp;P/&amp;N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58" zoomScale="60" zoomScaleNormal="60" zoomScaleSheetLayoutView="55" workbookViewId="0"/>
  </sheetViews>
  <sheetFormatPr defaultColWidth="0" defaultRowHeight="13.5" customHeight="1" zeroHeight="1"/>
  <cols>
    <col min="1" max="34" width="2.375" style="749" customWidth="1"/>
    <col min="35" max="122" width="2.375" style="750" customWidth="1"/>
    <col min="123" max="16384" width="2.37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a65yYY5V4DrckDY4qnlexiLfQsdOblPQLEQFpnfS0xMBG+vWGaAkG2OsyZPQiRAO5lOaert365n1DmHuQgOw==" saltValue="B+Vfqamm/R16vehYZdxY2w=="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headerFooter alignWithMargins="0">
    <oddFooter>&amp;C
&amp;P/&amp;N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84" customWidth="1"/>
    <col min="2" max="8" width="13.375" style="1084" customWidth="1"/>
    <col min="9" max="16384" width="11.125" style="1084"/>
  </cols>
  <sheetData>
    <row r="1" spans="1:8">
      <c r="A1" s="775"/>
      <c r="B1" s="787"/>
      <c r="C1" s="791"/>
      <c r="D1" s="804"/>
      <c r="E1" s="816"/>
      <c r="F1" s="816"/>
      <c r="G1" s="816"/>
      <c r="H1" s="850"/>
    </row>
    <row r="2" spans="1:8">
      <c r="A2" s="776"/>
      <c r="B2" s="788"/>
      <c r="C2" s="1091"/>
      <c r="D2" s="805" t="s">
        <v>80</v>
      </c>
      <c r="E2" s="817"/>
      <c r="F2" s="1099" t="s">
        <v>530</v>
      </c>
      <c r="G2" s="841"/>
      <c r="H2" s="851"/>
    </row>
    <row r="3" spans="1:8">
      <c r="A3" s="805" t="s">
        <v>394</v>
      </c>
      <c r="B3" s="790"/>
      <c r="C3" s="1092"/>
      <c r="D3" s="1095">
        <v>128449</v>
      </c>
      <c r="E3" s="1097"/>
      <c r="F3" s="1100">
        <v>53292</v>
      </c>
      <c r="G3" s="1102"/>
      <c r="H3" s="1105"/>
    </row>
    <row r="4" spans="1:8">
      <c r="A4" s="777"/>
      <c r="B4" s="789"/>
      <c r="C4" s="1093"/>
      <c r="D4" s="1096">
        <v>118469</v>
      </c>
      <c r="E4" s="1098"/>
      <c r="F4" s="1101">
        <v>28900</v>
      </c>
      <c r="G4" s="1103"/>
      <c r="H4" s="1106"/>
    </row>
    <row r="5" spans="1:8">
      <c r="A5" s="805" t="s">
        <v>243</v>
      </c>
      <c r="B5" s="790"/>
      <c r="C5" s="1092"/>
      <c r="D5" s="1095">
        <v>58419</v>
      </c>
      <c r="E5" s="1097"/>
      <c r="F5" s="1100">
        <v>69469</v>
      </c>
      <c r="G5" s="1102"/>
      <c r="H5" s="1105"/>
    </row>
    <row r="6" spans="1:8">
      <c r="A6" s="777"/>
      <c r="B6" s="789"/>
      <c r="C6" s="1093"/>
      <c r="D6" s="1096">
        <v>33975</v>
      </c>
      <c r="E6" s="1098"/>
      <c r="F6" s="1101">
        <v>38215</v>
      </c>
      <c r="G6" s="1103"/>
      <c r="H6" s="1106"/>
    </row>
    <row r="7" spans="1:8">
      <c r="A7" s="805" t="s">
        <v>132</v>
      </c>
      <c r="B7" s="790"/>
      <c r="C7" s="1092"/>
      <c r="D7" s="1095">
        <v>76969</v>
      </c>
      <c r="E7" s="1097"/>
      <c r="F7" s="1100">
        <v>115123</v>
      </c>
      <c r="G7" s="1102"/>
      <c r="H7" s="1105"/>
    </row>
    <row r="8" spans="1:8">
      <c r="A8" s="777"/>
      <c r="B8" s="789"/>
      <c r="C8" s="1093"/>
      <c r="D8" s="1096">
        <v>47357</v>
      </c>
      <c r="E8" s="1098"/>
      <c r="F8" s="1101">
        <v>46026</v>
      </c>
      <c r="G8" s="1103"/>
      <c r="H8" s="1106"/>
    </row>
    <row r="9" spans="1:8">
      <c r="A9" s="805" t="s">
        <v>241</v>
      </c>
      <c r="B9" s="790"/>
      <c r="C9" s="1092"/>
      <c r="D9" s="1095">
        <v>89035</v>
      </c>
      <c r="E9" s="1097"/>
      <c r="F9" s="1100">
        <v>98899</v>
      </c>
      <c r="G9" s="1102"/>
      <c r="H9" s="1105"/>
    </row>
    <row r="10" spans="1:8">
      <c r="A10" s="777"/>
      <c r="B10" s="789"/>
      <c r="C10" s="1093"/>
      <c r="D10" s="1096">
        <v>55816</v>
      </c>
      <c r="E10" s="1098"/>
      <c r="F10" s="1101">
        <v>43734</v>
      </c>
      <c r="G10" s="1103"/>
      <c r="H10" s="1106"/>
    </row>
    <row r="11" spans="1:8">
      <c r="A11" s="805" t="s">
        <v>513</v>
      </c>
      <c r="B11" s="790"/>
      <c r="C11" s="1092"/>
      <c r="D11" s="1095">
        <v>56318</v>
      </c>
      <c r="E11" s="1097"/>
      <c r="F11" s="1100">
        <v>96462</v>
      </c>
      <c r="G11" s="1102"/>
      <c r="H11" s="1105"/>
    </row>
    <row r="12" spans="1:8">
      <c r="A12" s="777"/>
      <c r="B12" s="789"/>
      <c r="C12" s="1094"/>
      <c r="D12" s="1096">
        <v>43157</v>
      </c>
      <c r="E12" s="1098"/>
      <c r="F12" s="1101">
        <v>39886</v>
      </c>
      <c r="G12" s="1103"/>
      <c r="H12" s="1106"/>
    </row>
    <row r="13" spans="1:8">
      <c r="A13" s="805"/>
      <c r="B13" s="790"/>
      <c r="C13" s="1092"/>
      <c r="D13" s="1095">
        <v>81838</v>
      </c>
      <c r="E13" s="1097"/>
      <c r="F13" s="1100">
        <v>86649</v>
      </c>
      <c r="G13" s="1104"/>
      <c r="H13" s="1105"/>
    </row>
    <row r="14" spans="1:8">
      <c r="A14" s="777"/>
      <c r="B14" s="789"/>
      <c r="C14" s="1093"/>
      <c r="D14" s="1096">
        <v>59755</v>
      </c>
      <c r="E14" s="1098"/>
      <c r="F14" s="1101">
        <v>39352</v>
      </c>
      <c r="G14" s="1103"/>
      <c r="H14" s="1106"/>
    </row>
    <row r="17" spans="1:11">
      <c r="A17" s="1084" t="s">
        <v>21</v>
      </c>
    </row>
    <row r="18" spans="1:11">
      <c r="A18" s="1085"/>
      <c r="B18" s="1085" t="str">
        <f>実質収支比率等に係る経年分析!F$46</f>
        <v xml:space="preserve">
H26</v>
      </c>
      <c r="C18" s="1085" t="str">
        <f>実質収支比率等に係る経年分析!G$46</f>
        <v xml:space="preserve">
H27</v>
      </c>
      <c r="D18" s="1085" t="str">
        <f>実質収支比率等に係る経年分析!H$46</f>
        <v xml:space="preserve">
H28</v>
      </c>
      <c r="E18" s="1085" t="str">
        <f>実質収支比率等に係る経年分析!I$46</f>
        <v xml:space="preserve">
H29</v>
      </c>
      <c r="F18" s="1085" t="str">
        <f>実質収支比率等に係る経年分析!J$46</f>
        <v xml:space="preserve">
H30</v>
      </c>
    </row>
    <row r="19" spans="1:11">
      <c r="A19" s="1085" t="s">
        <v>88</v>
      </c>
      <c r="B19" s="1085">
        <f>ROUND(VALUE(SUBSTITUTE(実質収支比率等に係る経年分析!F$48,"▲","-")),2)</f>
        <v>0.22</v>
      </c>
      <c r="C19" s="1085">
        <f>ROUND(VALUE(SUBSTITUTE(実質収支比率等に係る経年分析!G$48,"▲","-")),2)</f>
        <v>5.7</v>
      </c>
      <c r="D19" s="1085">
        <f>ROUND(VALUE(SUBSTITUTE(実質収支比率等に係る経年分析!H$48,"▲","-")),2)</f>
        <v>6.28</v>
      </c>
      <c r="E19" s="1085">
        <f>ROUND(VALUE(SUBSTITUTE(実質収支比率等に係る経年分析!I$48,"▲","-")),2)</f>
        <v>4.5999999999999996</v>
      </c>
      <c r="F19" s="1085">
        <f>ROUND(VALUE(SUBSTITUTE(実質収支比率等に係る経年分析!J$48,"▲","-")),2)</f>
        <v>5.29</v>
      </c>
    </row>
    <row r="20" spans="1:11">
      <c r="A20" s="1085" t="s">
        <v>34</v>
      </c>
      <c r="B20" s="1085">
        <f>ROUND(VALUE(SUBSTITUTE(実質収支比率等に係る経年分析!F$47,"▲","-")),2)</f>
        <v>51.72</v>
      </c>
      <c r="C20" s="1085">
        <f>ROUND(VALUE(SUBSTITUTE(実質収支比率等に係る経年分析!G$47,"▲","-")),2)</f>
        <v>49.43</v>
      </c>
      <c r="D20" s="1085">
        <f>ROUND(VALUE(SUBSTITUTE(実質収支比率等に係る経年分析!H$47,"▲","-")),2)</f>
        <v>54.29</v>
      </c>
      <c r="E20" s="1085">
        <f>ROUND(VALUE(SUBSTITUTE(実質収支比率等に係る経年分析!I$47,"▲","-")),2)</f>
        <v>48.52</v>
      </c>
      <c r="F20" s="1085">
        <f>ROUND(VALUE(SUBSTITUTE(実質収支比率等に係る経年分析!J$47,"▲","-")),2)</f>
        <v>42.95</v>
      </c>
    </row>
    <row r="21" spans="1:11">
      <c r="A21" s="1085" t="s">
        <v>112</v>
      </c>
      <c r="B21" s="1085">
        <f>IF(ISNUMBER(VALUE(SUBSTITUTE(実質収支比率等に係る経年分析!F$49,"▲","-"))),ROUND(VALUE(SUBSTITUTE(実質収支比率等に係る経年分析!F$49,"▲","-")),2),NA())</f>
        <v>-3.58</v>
      </c>
      <c r="C21" s="1085">
        <f>IF(ISNUMBER(VALUE(SUBSTITUTE(実質収支比率等に係る経年分析!G$49,"▲","-"))),ROUND(VALUE(SUBSTITUTE(実質収支比率等に係る経年分析!G$49,"▲","-")),2),NA())</f>
        <v>2.92</v>
      </c>
      <c r="D21" s="1085">
        <f>IF(ISNUMBER(VALUE(SUBSTITUTE(実質収支比率等に係る経年分析!H$49,"▲","-"))),ROUND(VALUE(SUBSTITUTE(実質収支比率等に係る経年分析!H$49,"▲","-")),2),NA())</f>
        <v>3.64</v>
      </c>
      <c r="E21" s="1085">
        <f>IF(ISNUMBER(VALUE(SUBSTITUTE(実質収支比率等に係る経年分析!I$49,"▲","-"))),ROUND(VALUE(SUBSTITUTE(実質収支比率等に係る経年分析!I$49,"▲","-")),2),NA())</f>
        <v>-9.7200000000000006</v>
      </c>
      <c r="F21" s="1085">
        <f>IF(ISNUMBER(VALUE(SUBSTITUTE(実質収支比率等に係る経年分析!J$49,"▲","-"))),ROUND(VALUE(SUBSTITUTE(実質収支比率等に係る経年分析!J$49,"▲","-")),2),NA())</f>
        <v>-5.48</v>
      </c>
    </row>
    <row r="24" spans="1:11">
      <c r="A24" s="1084" t="s">
        <v>102</v>
      </c>
    </row>
    <row r="25" spans="1:11">
      <c r="A25" s="1086"/>
      <c r="B25" s="1086" t="str">
        <f>'連結実質赤字比率に係る赤字・黒字の構成分析'!F$33</f>
        <v xml:space="preserve">
H26</v>
      </c>
      <c r="C25" s="1086"/>
      <c r="D25" s="1086" t="str">
        <f>'連結実質赤字比率に係る赤字・黒字の構成分析'!G$33</f>
        <v xml:space="preserve">
H27</v>
      </c>
      <c r="E25" s="1086"/>
      <c r="F25" s="1086" t="str">
        <f>'連結実質赤字比率に係る赤字・黒字の構成分析'!H$33</f>
        <v xml:space="preserve">
H28</v>
      </c>
      <c r="G25" s="1086"/>
      <c r="H25" s="1086" t="str">
        <f>'連結実質赤字比率に係る赤字・黒字の構成分析'!I$33</f>
        <v xml:space="preserve">
H29</v>
      </c>
      <c r="I25" s="1086"/>
      <c r="J25" s="1086" t="str">
        <f>'連結実質赤字比率に係る赤字・黒字の構成分析'!J$33</f>
        <v xml:space="preserve">
H30</v>
      </c>
      <c r="K25" s="1086"/>
    </row>
    <row r="26" spans="1:11">
      <c r="A26" s="1086"/>
      <c r="B26" s="1086" t="s">
        <v>113</v>
      </c>
      <c r="C26" s="1086" t="s">
        <v>66</v>
      </c>
      <c r="D26" s="1086" t="s">
        <v>113</v>
      </c>
      <c r="E26" s="1086" t="s">
        <v>66</v>
      </c>
      <c r="F26" s="1086" t="s">
        <v>113</v>
      </c>
      <c r="G26" s="1086" t="s">
        <v>66</v>
      </c>
      <c r="H26" s="1086" t="s">
        <v>113</v>
      </c>
      <c r="I26" s="1086" t="s">
        <v>66</v>
      </c>
      <c r="J26" s="1086" t="s">
        <v>113</v>
      </c>
      <c r="K26" s="1086" t="s">
        <v>66</v>
      </c>
    </row>
    <row r="27" spans="1:11">
      <c r="A27" s="1086" t="str">
        <f>IF('連結実質赤字比率に係る赤字・黒字の構成分析'!C$43="",NA(),'連結実質赤字比率に係る赤字・黒字の構成分析'!C$43)</f>
        <v xml:space="preserve">
その他会計（黒字）</v>
      </c>
      <c r="B27" s="1086" t="str">
        <f>IF(ROUND(VALUE(SUBSTITUTE('連結実質赤字比率に係る赤字・黒字の構成分析'!F$43,"▲","-")),2)&lt;0,ABS(ROUND(VALUE(SUBSTITUTE('連結実質赤字比率に係る赤字・黒字の構成分析'!F$43,"▲","-")),2)),NA())</f>
        <v xml:space="preserve">
#N/A</v>
      </c>
      <c r="C27" s="1086">
        <f>IF(ROUND(VALUE(SUBSTITUTE('連結実質赤字比率に係る赤字・黒字の構成分析'!F$43,"▲","-")),2)&gt;=0,ABS(ROUND(VALUE(SUBSTITUTE('連結実質赤字比率に係る赤字・黒字の構成分析'!F$43,"▲","-")),2)),NA())</f>
        <v>0</v>
      </c>
      <c r="D27" s="1086" t="str">
        <f>IF(ROUND(VALUE(SUBSTITUTE('連結実質赤字比率に係る赤字・黒字の構成分析'!G$43,"▲","-")),2)&lt;0,ABS(ROUND(VALUE(SUBSTITUTE('連結実質赤字比率に係る赤字・黒字の構成分析'!G$43,"▲","-")),2)),NA())</f>
        <v xml:space="preserve">
#N/A</v>
      </c>
      <c r="E27" s="1086">
        <f>IF(ROUND(VALUE(SUBSTITUTE('連結実質赤字比率に係る赤字・黒字の構成分析'!G$43,"▲","-")),2)&gt;=0,ABS(ROUND(VALUE(SUBSTITUTE('連結実質赤字比率に係る赤字・黒字の構成分析'!G$43,"▲","-")),2)),NA())</f>
        <v>0</v>
      </c>
      <c r="F27" s="1086" t="str">
        <f>IF(ROUND(VALUE(SUBSTITUTE('連結実質赤字比率に係る赤字・黒字の構成分析'!H$43,"▲","-")),2)&lt;0,ABS(ROUND(VALUE(SUBSTITUTE('連結実質赤字比率に係る赤字・黒字の構成分析'!H$43,"▲","-")),2)),NA())</f>
        <v xml:space="preserve">
#N/A</v>
      </c>
      <c r="G27" s="1086">
        <f>IF(ROUND(VALUE(SUBSTITUTE('連結実質赤字比率に係る赤字・黒字の構成分析'!H$43,"▲","-")),2)&gt;=0,ABS(ROUND(VALUE(SUBSTITUTE('連結実質赤字比率に係る赤字・黒字の構成分析'!H$43,"▲","-")),2)),NA())</f>
        <v>0</v>
      </c>
      <c r="H27" s="1086" t="str">
        <f>IF(ROUND(VALUE(SUBSTITUTE('連結実質赤字比率に係る赤字・黒字の構成分析'!I$43,"▲","-")),2)&lt;0,ABS(ROUND(VALUE(SUBSTITUTE('連結実質赤字比率に係る赤字・黒字の構成分析'!I$43,"▲","-")),2)),NA())</f>
        <v xml:space="preserve">
#N/A</v>
      </c>
      <c r="I27" s="1086">
        <f>IF(ROUND(VALUE(SUBSTITUTE('連結実質赤字比率に係る赤字・黒字の構成分析'!I$43,"▲","-")),2)&gt;=0,ABS(ROUND(VALUE(SUBSTITUTE('連結実質赤字比率に係る赤字・黒字の構成分析'!I$43,"▲","-")),2)),NA())</f>
        <v>0</v>
      </c>
      <c r="J27" s="1086" t="str">
        <f>IF(ROUND(VALUE(SUBSTITUTE('連結実質赤字比率に係る赤字・黒字の構成分析'!J$43,"▲","-")),2)&lt;0,ABS(ROUND(VALUE(SUBSTITUTE('連結実質赤字比率に係る赤字・黒字の構成分析'!J$43,"▲","-")),2)),NA())</f>
        <v xml:space="preserve">
#N/A</v>
      </c>
      <c r="K27" s="1086">
        <f>IF(ROUND(VALUE(SUBSTITUTE('連結実質赤字比率に係る赤字・黒字の構成分析'!J$43,"▲","-")),2)&gt;=0,ABS(ROUND(VALUE(SUBSTITUTE('連結実質赤字比率に係る赤字・黒字の構成分析'!J$43,"▲","-")),2)),NA())</f>
        <v>0</v>
      </c>
    </row>
    <row r="28" spans="1:11">
      <c r="A28" s="1086" t="str">
        <f>IF('連結実質赤字比率に係る赤字・黒字の構成分析'!C$42="",NA(),'連結実質赤字比率に係る赤字・黒字の構成分析'!C$42)</f>
        <v xml:space="preserve">
その他会計（赤字）</v>
      </c>
      <c r="B28" s="1086" t="str">
        <f>IF(ROUND(VALUE(SUBSTITUTE('連結実質赤字比率に係る赤字・黒字の構成分析'!F$42,"▲","-")),2)&lt;0,ABS(ROUND(VALUE(SUBSTITUTE('連結実質赤字比率に係る赤字・黒字の構成分析'!F$42,"▲","-")),2)),NA())</f>
        <v xml:space="preserve">
#VALUE!</v>
      </c>
      <c r="C28" s="1086" t="str">
        <f>IF(ROUND(VALUE(SUBSTITUTE('連結実質赤字比率に係る赤字・黒字の構成分析'!F$42,"▲","-")),2)&gt;=0,ABS(ROUND(VALUE(SUBSTITUTE('連結実質赤字比率に係る赤字・黒字の構成分析'!F$42,"▲","-")),2)),NA())</f>
        <v xml:space="preserve">
#VALUE!</v>
      </c>
      <c r="D28" s="1086" t="str">
        <f>IF(ROUND(VALUE(SUBSTITUTE('連結実質赤字比率に係る赤字・黒字の構成分析'!G$42,"▲","-")),2)&lt;0,ABS(ROUND(VALUE(SUBSTITUTE('連結実質赤字比率に係る赤字・黒字の構成分析'!G$42,"▲","-")),2)),NA())</f>
        <v xml:space="preserve">
#VALUE!</v>
      </c>
      <c r="E28" s="1086" t="str">
        <f>IF(ROUND(VALUE(SUBSTITUTE('連結実質赤字比率に係る赤字・黒字の構成分析'!G$42,"▲","-")),2)&gt;=0,ABS(ROUND(VALUE(SUBSTITUTE('連結実質赤字比率に係る赤字・黒字の構成分析'!G$42,"▲","-")),2)),NA())</f>
        <v xml:space="preserve">
#VALUE!</v>
      </c>
      <c r="F28" s="1086" t="str">
        <f>IF(ROUND(VALUE(SUBSTITUTE('連結実質赤字比率に係る赤字・黒字の構成分析'!H$42,"▲","-")),2)&lt;0,ABS(ROUND(VALUE(SUBSTITUTE('連結実質赤字比率に係る赤字・黒字の構成分析'!H$42,"▲","-")),2)),NA())</f>
        <v xml:space="preserve">
#VALUE!</v>
      </c>
      <c r="G28" s="1086" t="str">
        <f>IF(ROUND(VALUE(SUBSTITUTE('連結実質赤字比率に係る赤字・黒字の構成分析'!H$42,"▲","-")),2)&gt;=0,ABS(ROUND(VALUE(SUBSTITUTE('連結実質赤字比率に係る赤字・黒字の構成分析'!H$42,"▲","-")),2)),NA())</f>
        <v xml:space="preserve">
#VALUE!</v>
      </c>
      <c r="H28" s="1086" t="str">
        <f>IF(ROUND(VALUE(SUBSTITUTE('連結実質赤字比率に係る赤字・黒字の構成分析'!I$42,"▲","-")),2)&lt;0,ABS(ROUND(VALUE(SUBSTITUTE('連結実質赤字比率に係る赤字・黒字の構成分析'!I$42,"▲","-")),2)),NA())</f>
        <v xml:space="preserve">
#VALUE!</v>
      </c>
      <c r="I28" s="1086" t="str">
        <f>IF(ROUND(VALUE(SUBSTITUTE('連結実質赤字比率に係る赤字・黒字の構成分析'!I$42,"▲","-")),2)&gt;=0,ABS(ROUND(VALUE(SUBSTITUTE('連結実質赤字比率に係る赤字・黒字の構成分析'!I$42,"▲","-")),2)),NA())</f>
        <v xml:space="preserve">
#VALUE!</v>
      </c>
      <c r="J28" s="1086" t="str">
        <f>IF(ROUND(VALUE(SUBSTITUTE('連結実質赤字比率に係る赤字・黒字の構成分析'!J$42,"▲","-")),2)&lt;0,ABS(ROUND(VALUE(SUBSTITUTE('連結実質赤字比率に係る赤字・黒字の構成分析'!J$42,"▲","-")),2)),NA())</f>
        <v xml:space="preserve">
#VALUE!</v>
      </c>
      <c r="K28" s="1086" t="str">
        <f>IF(ROUND(VALUE(SUBSTITUTE('連結実質赤字比率に係る赤字・黒字の構成分析'!J$42,"▲","-")),2)&gt;=0,ABS(ROUND(VALUE(SUBSTITUTE('連結実質赤字比率に係る赤字・黒字の構成分析'!J$42,"▲","-")),2)),NA())</f>
        <v xml:space="preserve">
#VALUE!</v>
      </c>
    </row>
    <row r="29" spans="1:11">
      <c r="A29" s="1086" t="str">
        <f>IF('連結実質赤字比率に係る赤字・黒字の構成分析'!C$41="",NA(),'連結実質赤字比率に係る赤字・黒字の構成分析'!C$41)</f>
        <v xml:space="preserve">
国民健康保険特別会計（施設勘定）</v>
      </c>
      <c r="B29" s="1086" t="str">
        <f>IF(ROUND(VALUE(SUBSTITUTE('連結実質赤字比率に係る赤字・黒字の構成分析'!F$41,"▲","-")),2)&lt;0,ABS(ROUND(VALUE(SUBSTITUTE('連結実質赤字比率に係る赤字・黒字の構成分析'!F$41,"▲","-")),2)),NA())</f>
        <v xml:space="preserve">
#N/A</v>
      </c>
      <c r="C29" s="1086">
        <f>IF(ROUND(VALUE(SUBSTITUTE('連結実質赤字比率に係る赤字・黒字の構成分析'!F$41,"▲","-")),2)&gt;=0,ABS(ROUND(VALUE(SUBSTITUTE('連結実質赤字比率に係る赤字・黒字の構成分析'!F$41,"▲","-")),2)),NA())</f>
        <v>4.e-002</v>
      </c>
      <c r="D29" s="1086" t="str">
        <f>IF(ROUND(VALUE(SUBSTITUTE('連結実質赤字比率に係る赤字・黒字の構成分析'!G$41,"▲","-")),2)&lt;0,ABS(ROUND(VALUE(SUBSTITUTE('連結実質赤字比率に係る赤字・黒字の構成分析'!G$41,"▲","-")),2)),NA())</f>
        <v xml:space="preserve">
#N/A</v>
      </c>
      <c r="E29" s="1086">
        <f>IF(ROUND(VALUE(SUBSTITUTE('連結実質赤字比率に係る赤字・黒字の構成分析'!G$41,"▲","-")),2)&gt;=0,ABS(ROUND(VALUE(SUBSTITUTE('連結実質赤字比率に係る赤字・黒字の構成分析'!G$41,"▲","-")),2)),NA())</f>
        <v>3.e-002</v>
      </c>
      <c r="F29" s="1086" t="str">
        <f>IF(ROUND(VALUE(SUBSTITUTE('連結実質赤字比率に係る赤字・黒字の構成分析'!H$41,"▲","-")),2)&lt;0,ABS(ROUND(VALUE(SUBSTITUTE('連結実質赤字比率に係る赤字・黒字の構成分析'!H$41,"▲","-")),2)),NA())</f>
        <v xml:space="preserve">
#N/A</v>
      </c>
      <c r="G29" s="1086">
        <f>IF(ROUND(VALUE(SUBSTITUTE('連結実質赤字比率に係る赤字・黒字の構成分析'!H$41,"▲","-")),2)&gt;=0,ABS(ROUND(VALUE(SUBSTITUTE('連結実質赤字比率に係る赤字・黒字の構成分析'!H$41,"▲","-")),2)),NA())</f>
        <v>2.e-002</v>
      </c>
      <c r="H29" s="1086" t="str">
        <f>IF(ROUND(VALUE(SUBSTITUTE('連結実質赤字比率に係る赤字・黒字の構成分析'!I$41,"▲","-")),2)&lt;0,ABS(ROUND(VALUE(SUBSTITUTE('連結実質赤字比率に係る赤字・黒字の構成分析'!I$41,"▲","-")),2)),NA())</f>
        <v xml:space="preserve">
#N/A</v>
      </c>
      <c r="I29" s="1086">
        <f>IF(ROUND(VALUE(SUBSTITUTE('連結実質赤字比率に係る赤字・黒字の構成分析'!I$41,"▲","-")),2)&gt;=0,ABS(ROUND(VALUE(SUBSTITUTE('連結実質赤字比率に係る赤字・黒字の構成分析'!I$41,"▲","-")),2)),NA())</f>
        <v>2.e-002</v>
      </c>
      <c r="J29" s="1086" t="str">
        <f>IF(ROUND(VALUE(SUBSTITUTE('連結実質赤字比率に係る赤字・黒字の構成分析'!J$41,"▲","-")),2)&lt;0,ABS(ROUND(VALUE(SUBSTITUTE('連結実質赤字比率に係る赤字・黒字の構成分析'!J$41,"▲","-")),2)),NA())</f>
        <v xml:space="preserve">
#N/A</v>
      </c>
      <c r="K29" s="1086">
        <f>IF(ROUND(VALUE(SUBSTITUTE('連結実質赤字比率に係る赤字・黒字の構成分析'!J$41,"▲","-")),2)&gt;=0,ABS(ROUND(VALUE(SUBSTITUTE('連結実質赤字比率に係る赤字・黒字の構成分析'!J$41,"▲","-")),2)),NA())</f>
        <v>2.e-002</v>
      </c>
    </row>
    <row r="30" spans="1:11">
      <c r="A30" s="1086" t="str">
        <f>IF('連結実質赤字比率に係る赤字・黒字の構成分析'!C$40="",NA(),'連結実質赤字比率に係る赤字・黒字の構成分析'!C$40)</f>
        <v xml:space="preserve">
後期高齢者医療特別会計</v>
      </c>
      <c r="B30" s="1086" t="str">
        <f>IF(ROUND(VALUE(SUBSTITUTE('連結実質赤字比率に係る赤字・黒字の構成分析'!F$40,"▲","-")),2)&lt;0,ABS(ROUND(VALUE(SUBSTITUTE('連結実質赤字比率に係る赤字・黒字の構成分析'!F$40,"▲","-")),2)),NA())</f>
        <v xml:space="preserve">
#N/A</v>
      </c>
      <c r="C30" s="1086">
        <f>IF(ROUND(VALUE(SUBSTITUTE('連結実質赤字比率に係る赤字・黒字の構成分析'!F$40,"▲","-")),2)&gt;=0,ABS(ROUND(VALUE(SUBSTITUTE('連結実質赤字比率に係る赤字・黒字の構成分析'!F$40,"▲","-")),2)),NA())</f>
        <v>0</v>
      </c>
      <c r="D30" s="1086" t="str">
        <f>IF(ROUND(VALUE(SUBSTITUTE('連結実質赤字比率に係る赤字・黒字の構成分析'!G$40,"▲","-")),2)&lt;0,ABS(ROUND(VALUE(SUBSTITUTE('連結実質赤字比率に係る赤字・黒字の構成分析'!G$40,"▲","-")),2)),NA())</f>
        <v xml:space="preserve">
#N/A</v>
      </c>
      <c r="E30" s="1086">
        <f>IF(ROUND(VALUE(SUBSTITUTE('連結実質赤字比率に係る赤字・黒字の構成分析'!G$40,"▲","-")),2)&gt;=0,ABS(ROUND(VALUE(SUBSTITUTE('連結実質赤字比率に係る赤字・黒字の構成分析'!G$40,"▲","-")),2)),NA())</f>
        <v>0</v>
      </c>
      <c r="F30" s="1086" t="str">
        <f>IF(ROUND(VALUE(SUBSTITUTE('連結実質赤字比率に係る赤字・黒字の構成分析'!H$40,"▲","-")),2)&lt;0,ABS(ROUND(VALUE(SUBSTITUTE('連結実質赤字比率に係る赤字・黒字の構成分析'!H$40,"▲","-")),2)),NA())</f>
        <v xml:space="preserve">
#N/A</v>
      </c>
      <c r="G30" s="1086">
        <f>IF(ROUND(VALUE(SUBSTITUTE('連結実質赤字比率に係る赤字・黒字の構成分析'!H$40,"▲","-")),2)&gt;=0,ABS(ROUND(VALUE(SUBSTITUTE('連結実質赤字比率に係る赤字・黒字の構成分析'!H$40,"▲","-")),2)),NA())</f>
        <v>0</v>
      </c>
      <c r="H30" s="1086" t="str">
        <f>IF(ROUND(VALUE(SUBSTITUTE('連結実質赤字比率に係る赤字・黒字の構成分析'!I$40,"▲","-")),2)&lt;0,ABS(ROUND(VALUE(SUBSTITUTE('連結実質赤字比率に係る赤字・黒字の構成分析'!I$40,"▲","-")),2)),NA())</f>
        <v xml:space="preserve">
#N/A</v>
      </c>
      <c r="I30" s="1086">
        <f>IF(ROUND(VALUE(SUBSTITUTE('連結実質赤字比率に係る赤字・黒字の構成分析'!I$40,"▲","-")),2)&gt;=0,ABS(ROUND(VALUE(SUBSTITUTE('連結実質赤字比率に係る赤字・黒字の構成分析'!I$40,"▲","-")),2)),NA())</f>
        <v>0</v>
      </c>
      <c r="J30" s="1086" t="str">
        <f>IF(ROUND(VALUE(SUBSTITUTE('連結実質赤字比率に係る赤字・黒字の構成分析'!J$40,"▲","-")),2)&lt;0,ABS(ROUND(VALUE(SUBSTITUTE('連結実質赤字比率に係る赤字・黒字の構成分析'!J$40,"▲","-")),2)),NA())</f>
        <v xml:space="preserve">
#N/A</v>
      </c>
      <c r="K30" s="1086">
        <f>IF(ROUND(VALUE(SUBSTITUTE('連結実質赤字比率に係る赤字・黒字の構成分析'!J$40,"▲","-")),2)&gt;=0,ABS(ROUND(VALUE(SUBSTITUTE('連結実質赤字比率に係る赤字・黒字の構成分析'!J$40,"▲","-")),2)),NA())</f>
        <v>7.0000000000000007e-002</v>
      </c>
    </row>
    <row r="31" spans="1:11">
      <c r="A31" s="1086" t="str">
        <f>IF('連結実質赤字比率に係る赤字・黒字の構成分析'!C$39="",NA(),'連結実質赤字比率に係る赤字・黒字の構成分析'!C$39)</f>
        <v xml:space="preserve">
介護保険特別会計（保険事業勘定）</v>
      </c>
      <c r="B31" s="1086" t="str">
        <f>IF(ROUND(VALUE(SUBSTITUTE('連結実質赤字比率に係る赤字・黒字の構成分析'!F$39,"▲","-")),2)&lt;0,ABS(ROUND(VALUE(SUBSTITUTE('連結実質赤字比率に係る赤字・黒字の構成分析'!F$39,"▲","-")),2)),NA())</f>
        <v xml:space="preserve">
#N/A</v>
      </c>
      <c r="C31" s="1086">
        <f>IF(ROUND(VALUE(SUBSTITUTE('連結実質赤字比率に係る赤字・黒字の構成分析'!F$39,"▲","-")),2)&gt;=0,ABS(ROUND(VALUE(SUBSTITUTE('連結実質赤字比率に係る赤字・黒字の構成分析'!F$39,"▲","-")),2)),NA())</f>
        <v>3.e-002</v>
      </c>
      <c r="D31" s="1086" t="str">
        <f>IF(ROUND(VALUE(SUBSTITUTE('連結実質赤字比率に係る赤字・黒字の構成分析'!G$39,"▲","-")),2)&lt;0,ABS(ROUND(VALUE(SUBSTITUTE('連結実質赤字比率に係る赤字・黒字の構成分析'!G$39,"▲","-")),2)),NA())</f>
        <v xml:space="preserve">
#N/A</v>
      </c>
      <c r="E31" s="1086">
        <f>IF(ROUND(VALUE(SUBSTITUTE('連結実質赤字比率に係る赤字・黒字の構成分析'!G$39,"▲","-")),2)&gt;=0,ABS(ROUND(VALUE(SUBSTITUTE('連結実質赤字比率に係る赤字・黒字の構成分析'!G$39,"▲","-")),2)),NA())</f>
        <v>0.37</v>
      </c>
      <c r="F31" s="1086" t="str">
        <f>IF(ROUND(VALUE(SUBSTITUTE('連結実質赤字比率に係る赤字・黒字の構成分析'!H$39,"▲","-")),2)&lt;0,ABS(ROUND(VALUE(SUBSTITUTE('連結実質赤字比率に係る赤字・黒字の構成分析'!H$39,"▲","-")),2)),NA())</f>
        <v xml:space="preserve">
#N/A</v>
      </c>
      <c r="G31" s="1086">
        <f>IF(ROUND(VALUE(SUBSTITUTE('連結実質赤字比率に係る赤字・黒字の構成分析'!H$39,"▲","-")),2)&gt;=0,ABS(ROUND(VALUE(SUBSTITUTE('連結実質赤字比率に係る赤字・黒字の構成分析'!H$39,"▲","-")),2)),NA())</f>
        <v>0.59</v>
      </c>
      <c r="H31" s="1086" t="str">
        <f>IF(ROUND(VALUE(SUBSTITUTE('連結実質赤字比率に係る赤字・黒字の構成分析'!I$39,"▲","-")),2)&lt;0,ABS(ROUND(VALUE(SUBSTITUTE('連結実質赤字比率に係る赤字・黒字の構成分析'!I$39,"▲","-")),2)),NA())</f>
        <v xml:space="preserve">
#N/A</v>
      </c>
      <c r="I31" s="1086">
        <f>IF(ROUND(VALUE(SUBSTITUTE('連結実質赤字比率に係る赤字・黒字の構成分析'!I$39,"▲","-")),2)&gt;=0,ABS(ROUND(VALUE(SUBSTITUTE('連結実質赤字比率に係る赤字・黒字の構成分析'!I$39,"▲","-")),2)),NA())</f>
        <v>0.46</v>
      </c>
      <c r="J31" s="1086" t="str">
        <f>IF(ROUND(VALUE(SUBSTITUTE('連結実質赤字比率に係る赤字・黒字の構成分析'!J$39,"▲","-")),2)&lt;0,ABS(ROUND(VALUE(SUBSTITUTE('連結実質赤字比率に係る赤字・黒字の構成分析'!J$39,"▲","-")),2)),NA())</f>
        <v xml:space="preserve">
#N/A</v>
      </c>
      <c r="K31" s="1086">
        <f>IF(ROUND(VALUE(SUBSTITUTE('連結実質赤字比率に係る赤字・黒字の構成分析'!J$39,"▲","-")),2)&gt;=0,ABS(ROUND(VALUE(SUBSTITUTE('連結実質赤字比率に係る赤字・黒字の構成分析'!J$39,"▲","-")),2)),NA())</f>
        <v>0.1</v>
      </c>
    </row>
    <row r="32" spans="1:11">
      <c r="A32" s="1086" t="str">
        <f>IF('連結実質赤字比率に係る赤字・黒字の構成分析'!C$38="",NA(),'連結実質赤字比率に係る赤字・黒字の構成分析'!C$38)</f>
        <v xml:space="preserve">
農業集落排水事業特別会計</v>
      </c>
      <c r="B32" s="1086" t="str">
        <f>IF(ROUND(VALUE(SUBSTITUTE('連結実質赤字比率に係る赤字・黒字の構成分析'!F$38,"▲","-")),2)&lt;0,ABS(ROUND(VALUE(SUBSTITUTE('連結実質赤字比率に係る赤字・黒字の構成分析'!F$38,"▲","-")),2)),NA())</f>
        <v xml:space="preserve">
#N/A</v>
      </c>
      <c r="C32" s="1086">
        <f>IF(ROUND(VALUE(SUBSTITUTE('連結実質赤字比率に係る赤字・黒字の構成分析'!F$38,"▲","-")),2)&gt;=0,ABS(ROUND(VALUE(SUBSTITUTE('連結実質赤字比率に係る赤字・黒字の構成分析'!F$38,"▲","-")),2)),NA())</f>
        <v>8.e-002</v>
      </c>
      <c r="D32" s="1086" t="str">
        <f>IF(ROUND(VALUE(SUBSTITUTE('連結実質赤字比率に係る赤字・黒字の構成分析'!G$38,"▲","-")),2)&lt;0,ABS(ROUND(VALUE(SUBSTITUTE('連結実質赤字比率に係る赤字・黒字の構成分析'!G$38,"▲","-")),2)),NA())</f>
        <v xml:space="preserve">
#N/A</v>
      </c>
      <c r="E32" s="1086">
        <f>IF(ROUND(VALUE(SUBSTITUTE('連結実質赤字比率に係る赤字・黒字の構成分析'!G$38,"▲","-")),2)&gt;=0,ABS(ROUND(VALUE(SUBSTITUTE('連結実質赤字比率に係る赤字・黒字の構成分析'!G$38,"▲","-")),2)),NA())</f>
        <v>8.e-002</v>
      </c>
      <c r="F32" s="1086" t="str">
        <f>IF(ROUND(VALUE(SUBSTITUTE('連結実質赤字比率に係る赤字・黒字の構成分析'!H$38,"▲","-")),2)&lt;0,ABS(ROUND(VALUE(SUBSTITUTE('連結実質赤字比率に係る赤字・黒字の構成分析'!H$38,"▲","-")),2)),NA())</f>
        <v xml:space="preserve">
#N/A</v>
      </c>
      <c r="G32" s="1086">
        <f>IF(ROUND(VALUE(SUBSTITUTE('連結実質赤字比率に係る赤字・黒字の構成分析'!H$38,"▲","-")),2)&gt;=0,ABS(ROUND(VALUE(SUBSTITUTE('連結実質赤字比率に係る赤字・黒字の構成分析'!H$38,"▲","-")),2)),NA())</f>
        <v>0.12</v>
      </c>
      <c r="H32" s="1086" t="str">
        <f>IF(ROUND(VALUE(SUBSTITUTE('連結実質赤字比率に係る赤字・黒字の構成分析'!I$38,"▲","-")),2)&lt;0,ABS(ROUND(VALUE(SUBSTITUTE('連結実質赤字比率に係る赤字・黒字の構成分析'!I$38,"▲","-")),2)),NA())</f>
        <v xml:space="preserve">
#N/A</v>
      </c>
      <c r="I32" s="1086">
        <f>IF(ROUND(VALUE(SUBSTITUTE('連結実質赤字比率に係る赤字・黒字の構成分析'!I$38,"▲","-")),2)&gt;=0,ABS(ROUND(VALUE(SUBSTITUTE('連結実質赤字比率に係る赤字・黒字の構成分析'!I$38,"▲","-")),2)),NA())</f>
        <v>0.15</v>
      </c>
      <c r="J32" s="1086" t="str">
        <f>IF(ROUND(VALUE(SUBSTITUTE('連結実質赤字比率に係る赤字・黒字の構成分析'!J$38,"▲","-")),2)&lt;0,ABS(ROUND(VALUE(SUBSTITUTE('連結実質赤字比率に係る赤字・黒字の構成分析'!J$38,"▲","-")),2)),NA())</f>
        <v xml:space="preserve">
#N/A</v>
      </c>
      <c r="K32" s="1086">
        <f>IF(ROUND(VALUE(SUBSTITUTE('連結実質赤字比率に係る赤字・黒字の構成分析'!J$38,"▲","-")),2)&gt;=0,ABS(ROUND(VALUE(SUBSTITUTE('連結実質赤字比率に係る赤字・黒字の構成分析'!J$38,"▲","-")),2)),NA())</f>
        <v>0.14000000000000001</v>
      </c>
    </row>
    <row r="33" spans="1:16">
      <c r="A33" s="1086" t="str">
        <f>IF('連結実質赤字比率に係る赤字・黒字の構成分析'!C$37="",NA(),'連結実質赤字比率に係る赤字・黒字の構成分析'!C$37)</f>
        <v xml:space="preserve">
公共下水道事業特別会計</v>
      </c>
      <c r="B33" s="1086" t="str">
        <f>IF(ROUND(VALUE(SUBSTITUTE('連結実質赤字比率に係る赤字・黒字の構成分析'!F$37,"▲","-")),2)&lt;0,ABS(ROUND(VALUE(SUBSTITUTE('連結実質赤字比率に係る赤字・黒字の構成分析'!F$37,"▲","-")),2)),NA())</f>
        <v xml:space="preserve">
#N/A</v>
      </c>
      <c r="C33" s="1086">
        <f>IF(ROUND(VALUE(SUBSTITUTE('連結実質赤字比率に係る赤字・黒字の構成分析'!F$37,"▲","-")),2)&gt;=0,ABS(ROUND(VALUE(SUBSTITUTE('連結実質赤字比率に係る赤字・黒字の構成分析'!F$37,"▲","-")),2)),NA())</f>
        <v>0.54</v>
      </c>
      <c r="D33" s="1086" t="str">
        <f>IF(ROUND(VALUE(SUBSTITUTE('連結実質赤字比率に係る赤字・黒字の構成分析'!G$37,"▲","-")),2)&lt;0,ABS(ROUND(VALUE(SUBSTITUTE('連結実質赤字比率に係る赤字・黒字の構成分析'!G$37,"▲","-")),2)),NA())</f>
        <v xml:space="preserve">
#N/A</v>
      </c>
      <c r="E33" s="1086">
        <f>IF(ROUND(VALUE(SUBSTITUTE('連結実質赤字比率に係る赤字・黒字の構成分析'!G$37,"▲","-")),2)&gt;=0,ABS(ROUND(VALUE(SUBSTITUTE('連結実質赤字比率に係る赤字・黒字の構成分析'!G$37,"▲","-")),2)),NA())</f>
        <v>0.14000000000000001</v>
      </c>
      <c r="F33" s="1086" t="str">
        <f>IF(ROUND(VALUE(SUBSTITUTE('連結実質赤字比率に係る赤字・黒字の構成分析'!H$37,"▲","-")),2)&lt;0,ABS(ROUND(VALUE(SUBSTITUTE('連結実質赤字比率に係る赤字・黒字の構成分析'!H$37,"▲","-")),2)),NA())</f>
        <v xml:space="preserve">
#N/A</v>
      </c>
      <c r="G33" s="1086">
        <f>IF(ROUND(VALUE(SUBSTITUTE('連結実質赤字比率に係る赤字・黒字の構成分析'!H$37,"▲","-")),2)&gt;=0,ABS(ROUND(VALUE(SUBSTITUTE('連結実質赤字比率に係る赤字・黒字の構成分析'!H$37,"▲","-")),2)),NA())</f>
        <v>0.91</v>
      </c>
      <c r="H33" s="1086" t="str">
        <f>IF(ROUND(VALUE(SUBSTITUTE('連結実質赤字比率に係る赤字・黒字の構成分析'!I$37,"▲","-")),2)&lt;0,ABS(ROUND(VALUE(SUBSTITUTE('連結実質赤字比率に係る赤字・黒字の構成分析'!I$37,"▲","-")),2)),NA())</f>
        <v xml:space="preserve">
#N/A</v>
      </c>
      <c r="I33" s="1086">
        <f>IF(ROUND(VALUE(SUBSTITUTE('連結実質赤字比率に係る赤字・黒字の構成分析'!I$37,"▲","-")),2)&gt;=0,ABS(ROUND(VALUE(SUBSTITUTE('連結実質赤字比率に係る赤字・黒字の構成分析'!I$37,"▲","-")),2)),NA())</f>
        <v>0.18</v>
      </c>
      <c r="J33" s="1086" t="str">
        <f>IF(ROUND(VALUE(SUBSTITUTE('連結実質赤字比率に係る赤字・黒字の構成分析'!J$37,"▲","-")),2)&lt;0,ABS(ROUND(VALUE(SUBSTITUTE('連結実質赤字比率に係る赤字・黒字の構成分析'!J$37,"▲","-")),2)),NA())</f>
        <v xml:space="preserve">
#N/A</v>
      </c>
      <c r="K33" s="1086">
        <f>IF(ROUND(VALUE(SUBSTITUTE('連結実質赤字比率に係る赤字・黒字の構成分析'!J$37,"▲","-")),2)&gt;=0,ABS(ROUND(VALUE(SUBSTITUTE('連結実質赤字比率に係る赤字・黒字の構成分析'!J$37,"▲","-")),2)),NA())</f>
        <v>0.27</v>
      </c>
    </row>
    <row r="34" spans="1:16">
      <c r="A34" s="1086" t="str">
        <f>IF('連結実質赤字比率に係る赤字・黒字の構成分析'!C$36="",NA(),'連結実質赤字比率に係る赤字・黒字の構成分析'!C$36)</f>
        <v xml:space="preserve">
国民健康保険特別会計（事業勘定）</v>
      </c>
      <c r="B34" s="1086" t="str">
        <f>IF(ROUND(VALUE(SUBSTITUTE('連結実質赤字比率に係る赤字・黒字の構成分析'!F$36,"▲","-")),2)&lt;0,ABS(ROUND(VALUE(SUBSTITUTE('連結実質赤字比率に係る赤字・黒字の構成分析'!F$36,"▲","-")),2)),NA())</f>
        <v xml:space="preserve">
#N/A</v>
      </c>
      <c r="C34" s="1086">
        <f>IF(ROUND(VALUE(SUBSTITUTE('連結実質赤字比率に係る赤字・黒字の構成分析'!F$36,"▲","-")),2)&gt;=0,ABS(ROUND(VALUE(SUBSTITUTE('連結実質赤字比率に係る赤字・黒字の構成分析'!F$36,"▲","-")),2)),NA())</f>
        <v>0.3</v>
      </c>
      <c r="D34" s="1086" t="str">
        <f>IF(ROUND(VALUE(SUBSTITUTE('連結実質赤字比率に係る赤字・黒字の構成分析'!G$36,"▲","-")),2)&lt;0,ABS(ROUND(VALUE(SUBSTITUTE('連結実質赤字比率に係る赤字・黒字の構成分析'!G$36,"▲","-")),2)),NA())</f>
        <v xml:space="preserve">
#N/A</v>
      </c>
      <c r="E34" s="1086">
        <f>IF(ROUND(VALUE(SUBSTITUTE('連結実質赤字比率に係る赤字・黒字の構成分析'!G$36,"▲","-")),2)&gt;=0,ABS(ROUND(VALUE(SUBSTITUTE('連結実質赤字比率に係る赤字・黒字の構成分析'!G$36,"▲","-")),2)),NA())</f>
        <v>0.19</v>
      </c>
      <c r="F34" s="1086" t="str">
        <f>IF(ROUND(VALUE(SUBSTITUTE('連結実質赤字比率に係る赤字・黒字の構成分析'!H$36,"▲","-")),2)&lt;0,ABS(ROUND(VALUE(SUBSTITUTE('連結実質赤字比率に係る赤字・黒字の構成分析'!H$36,"▲","-")),2)),NA())</f>
        <v xml:space="preserve">
#N/A</v>
      </c>
      <c r="G34" s="1086">
        <f>IF(ROUND(VALUE(SUBSTITUTE('連結実質赤字比率に係る赤字・黒字の構成分析'!H$36,"▲","-")),2)&gt;=0,ABS(ROUND(VALUE(SUBSTITUTE('連結実質赤字比率に係る赤字・黒字の構成分析'!H$36,"▲","-")),2)),NA())</f>
        <v>0.76</v>
      </c>
      <c r="H34" s="1086" t="str">
        <f>IF(ROUND(VALUE(SUBSTITUTE('連結実質赤字比率に係る赤字・黒字の構成分析'!I$36,"▲","-")),2)&lt;0,ABS(ROUND(VALUE(SUBSTITUTE('連結実質赤字比率に係る赤字・黒字の構成分析'!I$36,"▲","-")),2)),NA())</f>
        <v xml:space="preserve">
#N/A</v>
      </c>
      <c r="I34" s="1086">
        <f>IF(ROUND(VALUE(SUBSTITUTE('連結実質赤字比率に係る赤字・黒字の構成分析'!I$36,"▲","-")),2)&gt;=0,ABS(ROUND(VALUE(SUBSTITUTE('連結実質赤字比率に係る赤字・黒字の構成分析'!I$36,"▲","-")),2)),NA())</f>
        <v>1.01</v>
      </c>
      <c r="J34" s="1086" t="str">
        <f>IF(ROUND(VALUE(SUBSTITUTE('連結実質赤字比率に係る赤字・黒字の構成分析'!J$36,"▲","-")),2)&lt;0,ABS(ROUND(VALUE(SUBSTITUTE('連結実質赤字比率に係る赤字・黒字の構成分析'!J$36,"▲","-")),2)),NA())</f>
        <v xml:space="preserve">
#N/A</v>
      </c>
      <c r="K34" s="1086">
        <f>IF(ROUND(VALUE(SUBSTITUTE('連結実質赤字比率に係る赤字・黒字の構成分析'!J$36,"▲","-")),2)&gt;=0,ABS(ROUND(VALUE(SUBSTITUTE('連結実質赤字比率に係る赤字・黒字の構成分析'!J$36,"▲","-")),2)),NA())</f>
        <v>1.0900000000000001</v>
      </c>
    </row>
    <row r="35" spans="1:16">
      <c r="A35" s="1086" t="str">
        <f>IF('連結実質赤字比率に係る赤字・黒字の構成分析'!C$35="",NA(),'連結実質赤字比率に係る赤字・黒字の構成分析'!C$35)</f>
        <v xml:space="preserve">
一般会計</v>
      </c>
      <c r="B35" s="1086" t="str">
        <f>IF(ROUND(VALUE(SUBSTITUTE('連結実質赤字比率に係る赤字・黒字の構成分析'!F$35,"▲","-")),2)&lt;0,ABS(ROUND(VALUE(SUBSTITUTE('連結実質赤字比率に係る赤字・黒字の構成分析'!F$35,"▲","-")),2)),NA())</f>
        <v xml:space="preserve">
#N/A</v>
      </c>
      <c r="C35" s="1086">
        <f>IF(ROUND(VALUE(SUBSTITUTE('連結実質赤字比率に係る赤字・黒字の構成分析'!F$35,"▲","-")),2)&gt;=0,ABS(ROUND(VALUE(SUBSTITUTE('連結実質赤字比率に係る赤字・黒字の構成分析'!F$35,"▲","-")),2)),NA())</f>
        <v>0.21</v>
      </c>
      <c r="D35" s="1086" t="str">
        <f>IF(ROUND(VALUE(SUBSTITUTE('連結実質赤字比率に係る赤字・黒字の構成分析'!G$35,"▲","-")),2)&lt;0,ABS(ROUND(VALUE(SUBSTITUTE('連結実質赤字比率に係る赤字・黒字の構成分析'!G$35,"▲","-")),2)),NA())</f>
        <v xml:space="preserve">
#N/A</v>
      </c>
      <c r="E35" s="1086">
        <f>IF(ROUND(VALUE(SUBSTITUTE('連結実質赤字比率に係る赤字・黒字の構成分析'!G$35,"▲","-")),2)&gt;=0,ABS(ROUND(VALUE(SUBSTITUTE('連結実質赤字比率に係る赤字・黒字の構成分析'!G$35,"▲","-")),2)),NA())</f>
        <v>5.7</v>
      </c>
      <c r="F35" s="1086" t="str">
        <f>IF(ROUND(VALUE(SUBSTITUTE('連結実質赤字比率に係る赤字・黒字の構成分析'!H$35,"▲","-")),2)&lt;0,ABS(ROUND(VALUE(SUBSTITUTE('連結実質赤字比率に係る赤字・黒字の構成分析'!H$35,"▲","-")),2)),NA())</f>
        <v xml:space="preserve">
#N/A</v>
      </c>
      <c r="G35" s="1086">
        <f>IF(ROUND(VALUE(SUBSTITUTE('連結実質赤字比率に係る赤字・黒字の構成分析'!H$35,"▲","-")),2)&gt;=0,ABS(ROUND(VALUE(SUBSTITUTE('連結実質赤字比率に係る赤字・黒字の構成分析'!H$35,"▲","-")),2)),NA())</f>
        <v>6.28</v>
      </c>
      <c r="H35" s="1086" t="str">
        <f>IF(ROUND(VALUE(SUBSTITUTE('連結実質赤字比率に係る赤字・黒字の構成分析'!I$35,"▲","-")),2)&lt;0,ABS(ROUND(VALUE(SUBSTITUTE('連結実質赤字比率に係る赤字・黒字の構成分析'!I$35,"▲","-")),2)),NA())</f>
        <v xml:space="preserve">
#N/A</v>
      </c>
      <c r="I35" s="1086">
        <f>IF(ROUND(VALUE(SUBSTITUTE('連結実質赤字比率に係る赤字・黒字の構成分析'!I$35,"▲","-")),2)&gt;=0,ABS(ROUND(VALUE(SUBSTITUTE('連結実質赤字比率に係る赤字・黒字の構成分析'!I$35,"▲","-")),2)),NA())</f>
        <v>4.59</v>
      </c>
      <c r="J35" s="1086" t="str">
        <f>IF(ROUND(VALUE(SUBSTITUTE('連結実質赤字比率に係る赤字・黒字の構成分析'!J$35,"▲","-")),2)&lt;0,ABS(ROUND(VALUE(SUBSTITUTE('連結実質赤字比率に係る赤字・黒字の構成分析'!J$35,"▲","-")),2)),NA())</f>
        <v xml:space="preserve">
#N/A</v>
      </c>
      <c r="K35" s="1086">
        <f>IF(ROUND(VALUE(SUBSTITUTE('連結実質赤字比率に係る赤字・黒字の構成分析'!J$35,"▲","-")),2)&gt;=0,ABS(ROUND(VALUE(SUBSTITUTE('連結実質赤字比率に係る赤字・黒字の構成分析'!J$35,"▲","-")),2)),NA())</f>
        <v>5.28</v>
      </c>
    </row>
    <row r="36" spans="1:16">
      <c r="A36" s="1086" t="str">
        <f>IF('連結実質赤字比率に係る赤字・黒字の構成分析'!C$34="",NA(),'連結実質赤字比率に係る赤字・黒字の構成分析'!C$34)</f>
        <v xml:space="preserve">
上水道事業会計</v>
      </c>
      <c r="B36" s="1086" t="str">
        <f>IF(ROUND(VALUE(SUBSTITUTE('連結実質赤字比率に係る赤字・黒字の構成分析'!F$34,"▲","-")),2)&lt;0,ABS(ROUND(VALUE(SUBSTITUTE('連結実質赤字比率に係る赤字・黒字の構成分析'!F$34,"▲","-")),2)),NA())</f>
        <v xml:space="preserve">
#N/A</v>
      </c>
      <c r="C36" s="1086">
        <f>IF(ROUND(VALUE(SUBSTITUTE('連結実質赤字比率に係る赤字・黒字の構成分析'!F$34,"▲","-")),2)&gt;=0,ABS(ROUND(VALUE(SUBSTITUTE('連結実質赤字比率に係る赤字・黒字の構成分析'!F$34,"▲","-")),2)),NA())</f>
        <v>20.21</v>
      </c>
      <c r="D36" s="1086" t="str">
        <f>IF(ROUND(VALUE(SUBSTITUTE('連結実質赤字比率に係る赤字・黒字の構成分析'!G$34,"▲","-")),2)&lt;0,ABS(ROUND(VALUE(SUBSTITUTE('連結実質赤字比率に係る赤字・黒字の構成分析'!G$34,"▲","-")),2)),NA())</f>
        <v xml:space="preserve">
#N/A</v>
      </c>
      <c r="E36" s="1086">
        <f>IF(ROUND(VALUE(SUBSTITUTE('連結実質赤字比率に係る赤字・黒字の構成分析'!G$34,"▲","-")),2)&gt;=0,ABS(ROUND(VALUE(SUBSTITUTE('連結実質赤字比率に係る赤字・黒字の構成分析'!G$34,"▲","-")),2)),NA())</f>
        <v>20.350000000000001</v>
      </c>
      <c r="F36" s="1086" t="str">
        <f>IF(ROUND(VALUE(SUBSTITUTE('連結実質赤字比率に係る赤字・黒字の構成分析'!H$34,"▲","-")),2)&lt;0,ABS(ROUND(VALUE(SUBSTITUTE('連結実質赤字比率に係る赤字・黒字の構成分析'!H$34,"▲","-")),2)),NA())</f>
        <v xml:space="preserve">
#N/A</v>
      </c>
      <c r="G36" s="1086">
        <f>IF(ROUND(VALUE(SUBSTITUTE('連結実質赤字比率に係る赤字・黒字の構成分析'!H$34,"▲","-")),2)&gt;=0,ABS(ROUND(VALUE(SUBSTITUTE('連結実質赤字比率に係る赤字・黒字の構成分析'!H$34,"▲","-")),2)),NA())</f>
        <v>20.04</v>
      </c>
      <c r="H36" s="1086" t="str">
        <f>IF(ROUND(VALUE(SUBSTITUTE('連結実質赤字比率に係る赤字・黒字の構成分析'!I$34,"▲","-")),2)&lt;0,ABS(ROUND(VALUE(SUBSTITUTE('連結実質赤字比率に係る赤字・黒字の構成分析'!I$34,"▲","-")),2)),NA())</f>
        <v xml:space="preserve">
#N/A</v>
      </c>
      <c r="I36" s="1086">
        <f>IF(ROUND(VALUE(SUBSTITUTE('連結実質赤字比率に係る赤字・黒字の構成分析'!I$34,"▲","-")),2)&gt;=0,ABS(ROUND(VALUE(SUBSTITUTE('連結実質赤字比率に係る赤字・黒字の構成分析'!I$34,"▲","-")),2)),NA())</f>
        <v>17.850000000000001</v>
      </c>
      <c r="J36" s="1086" t="str">
        <f>IF(ROUND(VALUE(SUBSTITUTE('連結実質赤字比率に係る赤字・黒字の構成分析'!J$34,"▲","-")),2)&lt;0,ABS(ROUND(VALUE(SUBSTITUTE('連結実質赤字比率に係る赤字・黒字の構成分析'!J$34,"▲","-")),2)),NA())</f>
        <v xml:space="preserve">
#N/A</v>
      </c>
      <c r="K36" s="1086">
        <f>IF(ROUND(VALUE(SUBSTITUTE('連結実質赤字比率に係る赤字・黒字の構成分析'!J$34,"▲","-")),2)&gt;=0,ABS(ROUND(VALUE(SUBSTITUTE('連結実質赤字比率に係る赤字・黒字の構成分析'!J$34,"▲","-")),2)),NA())</f>
        <v>14.02</v>
      </c>
    </row>
    <row r="39" spans="1:16">
      <c r="A39" s="1084" t="s">
        <v>10</v>
      </c>
    </row>
    <row r="40" spans="1:16">
      <c r="A40" s="1087"/>
      <c r="B40" s="1087" t="e">
        <f>#REF!</f>
        <v>#REF!</v>
      </c>
      <c r="C40" s="1087"/>
      <c r="D40" s="1087"/>
      <c r="E40" s="1087" t="e">
        <f>#REF!</f>
        <v>#REF!</v>
      </c>
      <c r="F40" s="1087"/>
      <c r="G40" s="1087"/>
      <c r="H40" s="1087" t="e">
        <f>#REF!</f>
        <v>#REF!</v>
      </c>
      <c r="I40" s="1087"/>
      <c r="J40" s="1087"/>
      <c r="K40" s="1087" t="e">
        <f>#REF!</f>
        <v>#REF!</v>
      </c>
      <c r="L40" s="1087"/>
      <c r="M40" s="1087"/>
      <c r="N40" s="1087" t="e">
        <f>#REF!</f>
        <v>#REF!</v>
      </c>
      <c r="O40" s="1087"/>
      <c r="P40" s="1087"/>
    </row>
    <row r="41" spans="1:16">
      <c r="A41" s="1087"/>
      <c r="B41" s="1087" t="s">
        <v>114</v>
      </c>
      <c r="C41" s="1087"/>
      <c r="D41" s="1087" t="s">
        <v>116</v>
      </c>
      <c r="E41" s="1087" t="s">
        <v>114</v>
      </c>
      <c r="F41" s="1087"/>
      <c r="G41" s="1087" t="s">
        <v>116</v>
      </c>
      <c r="H41" s="1087" t="s">
        <v>114</v>
      </c>
      <c r="I41" s="1087"/>
      <c r="J41" s="1087" t="s">
        <v>116</v>
      </c>
      <c r="K41" s="1087" t="s">
        <v>114</v>
      </c>
      <c r="L41" s="1087"/>
      <c r="M41" s="1087" t="s">
        <v>116</v>
      </c>
      <c r="N41" s="1087" t="s">
        <v>114</v>
      </c>
      <c r="O41" s="1087"/>
      <c r="P41" s="1087" t="s">
        <v>116</v>
      </c>
    </row>
    <row r="42" spans="1:16">
      <c r="A42" s="1087" t="s">
        <v>118</v>
      </c>
      <c r="B42" s="1087"/>
      <c r="C42" s="1087"/>
      <c r="D42" s="1087" t="e">
        <f>#REF!</f>
        <v>#REF!</v>
      </c>
      <c r="E42" s="1087"/>
      <c r="F42" s="1087"/>
      <c r="G42" s="1087" t="e">
        <f>#REF!</f>
        <v>#REF!</v>
      </c>
      <c r="H42" s="1087"/>
      <c r="I42" s="1087"/>
      <c r="J42" s="1087" t="e">
        <f>#REF!</f>
        <v>#REF!</v>
      </c>
      <c r="K42" s="1087"/>
      <c r="L42" s="1087"/>
      <c r="M42" s="1087" t="e">
        <f>#REF!</f>
        <v>#REF!</v>
      </c>
      <c r="N42" s="1087"/>
      <c r="O42" s="1087"/>
      <c r="P42" s="1087" t="e">
        <f>#REF!</f>
        <v>#REF!</v>
      </c>
    </row>
    <row r="43" spans="1:16">
      <c r="A43" s="1087" t="s">
        <v>48</v>
      </c>
      <c r="B43" s="1087" t="e">
        <f>#REF!</f>
        <v>#REF!</v>
      </c>
      <c r="C43" s="1087"/>
      <c r="D43" s="1087"/>
      <c r="E43" s="1087" t="e">
        <f>#REF!</f>
        <v>#REF!</v>
      </c>
      <c r="F43" s="1087"/>
      <c r="G43" s="1087"/>
      <c r="H43" s="1087" t="e">
        <f>#REF!</f>
        <v>#REF!</v>
      </c>
      <c r="I43" s="1087"/>
      <c r="J43" s="1087"/>
      <c r="K43" s="1087" t="e">
        <f>#REF!</f>
        <v>#REF!</v>
      </c>
      <c r="L43" s="1087"/>
      <c r="M43" s="1087"/>
      <c r="N43" s="1087" t="e">
        <f>#REF!</f>
        <v>#REF!</v>
      </c>
      <c r="O43" s="1087"/>
      <c r="P43" s="1087"/>
    </row>
    <row r="44" spans="1:16">
      <c r="A44" s="1087" t="s">
        <v>41</v>
      </c>
      <c r="B44" s="1087" t="e">
        <f>#REF!</f>
        <v>#REF!</v>
      </c>
      <c r="C44" s="1087"/>
      <c r="D44" s="1087"/>
      <c r="E44" s="1087" t="e">
        <f>#REF!</f>
        <v>#REF!</v>
      </c>
      <c r="F44" s="1087"/>
      <c r="G44" s="1087"/>
      <c r="H44" s="1087" t="e">
        <f>#REF!</f>
        <v>#REF!</v>
      </c>
      <c r="I44" s="1087"/>
      <c r="J44" s="1087"/>
      <c r="K44" s="1087" t="e">
        <f>#REF!</f>
        <v>#REF!</v>
      </c>
      <c r="L44" s="1087"/>
      <c r="M44" s="1087"/>
      <c r="N44" s="1087" t="e">
        <f>#REF!</f>
        <v>#REF!</v>
      </c>
      <c r="O44" s="1087"/>
      <c r="P44" s="1087"/>
    </row>
    <row r="45" spans="1:16">
      <c r="A45" s="1087" t="s">
        <v>0</v>
      </c>
      <c r="B45" s="1087" t="e">
        <f>#REF!</f>
        <v>#REF!</v>
      </c>
      <c r="C45" s="1087"/>
      <c r="D45" s="1087"/>
      <c r="E45" s="1087" t="e">
        <f>#REF!</f>
        <v>#REF!</v>
      </c>
      <c r="F45" s="1087"/>
      <c r="G45" s="1087"/>
      <c r="H45" s="1087" t="e">
        <f>#REF!</f>
        <v>#REF!</v>
      </c>
      <c r="I45" s="1087"/>
      <c r="J45" s="1087"/>
      <c r="K45" s="1087" t="e">
        <f>#REF!</f>
        <v>#REF!</v>
      </c>
      <c r="L45" s="1087"/>
      <c r="M45" s="1087"/>
      <c r="N45" s="1087" t="e">
        <f>#REF!</f>
        <v>#REF!</v>
      </c>
      <c r="O45" s="1087"/>
      <c r="P45" s="1087"/>
    </row>
    <row r="46" spans="1:16">
      <c r="A46" s="1087" t="s">
        <v>39</v>
      </c>
      <c r="B46" s="1087" t="e">
        <f>#REF!</f>
        <v>#REF!</v>
      </c>
      <c r="C46" s="1087"/>
      <c r="D46" s="1087"/>
      <c r="E46" s="1087" t="e">
        <f>#REF!</f>
        <v>#REF!</v>
      </c>
      <c r="F46" s="1087"/>
      <c r="G46" s="1087"/>
      <c r="H46" s="1087" t="e">
        <f>#REF!</f>
        <v>#REF!</v>
      </c>
      <c r="I46" s="1087"/>
      <c r="J46" s="1087"/>
      <c r="K46" s="1087" t="e">
        <f>#REF!</f>
        <v>#REF!</v>
      </c>
      <c r="L46" s="1087"/>
      <c r="M46" s="1087"/>
      <c r="N46" s="1087" t="e">
        <f>#REF!</f>
        <v>#REF!</v>
      </c>
      <c r="O46" s="1087"/>
      <c r="P46" s="1087"/>
    </row>
    <row r="47" spans="1:16">
      <c r="A47" s="1087" t="s">
        <v>33</v>
      </c>
      <c r="B47" s="1087" t="e">
        <f>#REF!</f>
        <v>#REF!</v>
      </c>
      <c r="C47" s="1087"/>
      <c r="D47" s="1087"/>
      <c r="E47" s="1087" t="e">
        <f>#REF!</f>
        <v>#REF!</v>
      </c>
      <c r="F47" s="1087"/>
      <c r="G47" s="1087"/>
      <c r="H47" s="1087" t="e">
        <f>#REF!</f>
        <v>#REF!</v>
      </c>
      <c r="I47" s="1087"/>
      <c r="J47" s="1087"/>
      <c r="K47" s="1087" t="e">
        <f>#REF!</f>
        <v>#REF!</v>
      </c>
      <c r="L47" s="1087"/>
      <c r="M47" s="1087"/>
      <c r="N47" s="1087" t="e">
        <f>#REF!</f>
        <v>#REF!</v>
      </c>
      <c r="O47" s="1087"/>
      <c r="P47" s="1087"/>
    </row>
    <row r="48" spans="1:16">
      <c r="A48" s="1087" t="s">
        <v>26</v>
      </c>
      <c r="B48" s="1087" t="e">
        <f>#REF!</f>
        <v>#REF!</v>
      </c>
      <c r="C48" s="1087"/>
      <c r="D48" s="1087"/>
      <c r="E48" s="1087" t="e">
        <f>#REF!</f>
        <v>#REF!</v>
      </c>
      <c r="F48" s="1087"/>
      <c r="G48" s="1087"/>
      <c r="H48" s="1087" t="e">
        <f>#REF!</f>
        <v>#REF!</v>
      </c>
      <c r="I48" s="1087"/>
      <c r="J48" s="1087"/>
      <c r="K48" s="1087" t="e">
        <f>#REF!</f>
        <v>#REF!</v>
      </c>
      <c r="L48" s="1087"/>
      <c r="M48" s="1087"/>
      <c r="N48" s="1087" t="e">
        <f>#REF!</f>
        <v>#REF!</v>
      </c>
      <c r="O48" s="1087"/>
      <c r="P48" s="1087"/>
    </row>
    <row r="49" spans="1:16">
      <c r="A49" s="1087" t="s">
        <v>23</v>
      </c>
      <c r="B49" s="1087" t="e">
        <f>#REF!</f>
        <v>#REF!</v>
      </c>
      <c r="C49" s="1087"/>
      <c r="D49" s="1087"/>
      <c r="E49" s="1087" t="e">
        <f>#REF!</f>
        <v>#REF!</v>
      </c>
      <c r="F49" s="1087"/>
      <c r="G49" s="1087"/>
      <c r="H49" s="1087" t="e">
        <f>#REF!</f>
        <v>#REF!</v>
      </c>
      <c r="I49" s="1087"/>
      <c r="J49" s="1087"/>
      <c r="K49" s="1087" t="e">
        <f>#REF!</f>
        <v>#REF!</v>
      </c>
      <c r="L49" s="1087"/>
      <c r="M49" s="1087"/>
      <c r="N49" s="1087" t="e">
        <f>#REF!</f>
        <v>#REF!</v>
      </c>
      <c r="O49" s="1087"/>
      <c r="P49" s="1087"/>
    </row>
    <row r="50" spans="1:16">
      <c r="A50" s="1087" t="s">
        <v>54</v>
      </c>
      <c r="B50" s="1087" t="str">
        <f>NA()</f>
        <v xml:space="preserve">
#N/A</v>
      </c>
      <c r="C50" s="1087" t="e">
        <f>IF(ISNUMBER(#REF!),#REF!,NA())</f>
        <v>#N/A</v>
      </c>
      <c r="D50" s="1087" t="str">
        <f>NA()</f>
        <v xml:space="preserve">
#N/A</v>
      </c>
      <c r="E50" s="1087" t="str">
        <f>NA()</f>
        <v xml:space="preserve">
#N/A</v>
      </c>
      <c r="F50" s="1087" t="e">
        <f>IF(ISNUMBER(#REF!),#REF!,NA())</f>
        <v>#N/A</v>
      </c>
      <c r="G50" s="1087" t="str">
        <f>NA()</f>
        <v xml:space="preserve">
#N/A</v>
      </c>
      <c r="H50" s="1087" t="str">
        <f>NA()</f>
        <v xml:space="preserve">
#N/A</v>
      </c>
      <c r="I50" s="1087" t="e">
        <f>IF(ISNUMBER(#REF!),#REF!,NA())</f>
        <v>#N/A</v>
      </c>
      <c r="J50" s="1087" t="str">
        <f>NA()</f>
        <v xml:space="preserve">
#N/A</v>
      </c>
      <c r="K50" s="1087" t="str">
        <f>NA()</f>
        <v xml:space="preserve">
#N/A</v>
      </c>
      <c r="L50" s="1087" t="e">
        <f>IF(ISNUMBER(#REF!),#REF!,NA())</f>
        <v>#N/A</v>
      </c>
      <c r="M50" s="1087" t="str">
        <f>NA()</f>
        <v xml:space="preserve">
#N/A</v>
      </c>
      <c r="N50" s="1087" t="str">
        <f>NA()</f>
        <v xml:space="preserve">
#N/A</v>
      </c>
      <c r="O50" s="1087" t="e">
        <f>IF(ISNUMBER(#REF!),#REF!,NA())</f>
        <v>#N/A</v>
      </c>
      <c r="P50" s="1087" t="str">
        <f>NA()</f>
        <v xml:space="preserve">
#N/A</v>
      </c>
    </row>
    <row r="53" spans="1:16">
      <c r="A53" s="1084" t="s">
        <v>119</v>
      </c>
    </row>
    <row r="54" spans="1:16">
      <c r="A54" s="1086"/>
      <c r="B54" s="1086" t="e">
        <f>#REF!</f>
        <v>#REF!</v>
      </c>
      <c r="C54" s="1086"/>
      <c r="D54" s="1086"/>
      <c r="E54" s="1086" t="e">
        <f>#REF!</f>
        <v>#REF!</v>
      </c>
      <c r="F54" s="1086"/>
      <c r="G54" s="1086"/>
      <c r="H54" s="1086" t="e">
        <f>#REF!</f>
        <v>#REF!</v>
      </c>
      <c r="I54" s="1086"/>
      <c r="J54" s="1086"/>
      <c r="K54" s="1086" t="e">
        <f>#REF!</f>
        <v>#REF!</v>
      </c>
      <c r="L54" s="1086"/>
      <c r="M54" s="1086"/>
      <c r="N54" s="1086" t="e">
        <f>#REF!</f>
        <v>#REF!</v>
      </c>
      <c r="O54" s="1086"/>
      <c r="P54" s="1086"/>
    </row>
    <row r="55" spans="1:16">
      <c r="A55" s="1086"/>
      <c r="B55" s="1086" t="s">
        <v>123</v>
      </c>
      <c r="C55" s="1086"/>
      <c r="D55" s="1086" t="s">
        <v>126</v>
      </c>
      <c r="E55" s="1086" t="s">
        <v>123</v>
      </c>
      <c r="F55" s="1086"/>
      <c r="G55" s="1086" t="s">
        <v>126</v>
      </c>
      <c r="H55" s="1086" t="s">
        <v>123</v>
      </c>
      <c r="I55" s="1086"/>
      <c r="J55" s="1086" t="s">
        <v>126</v>
      </c>
      <c r="K55" s="1086" t="s">
        <v>123</v>
      </c>
      <c r="L55" s="1086"/>
      <c r="M55" s="1086" t="s">
        <v>126</v>
      </c>
      <c r="N55" s="1086" t="s">
        <v>123</v>
      </c>
      <c r="O55" s="1086"/>
      <c r="P55" s="1086" t="s">
        <v>126</v>
      </c>
    </row>
    <row r="56" spans="1:16">
      <c r="A56" s="1086" t="s">
        <v>43</v>
      </c>
      <c r="B56" s="1086"/>
      <c r="C56" s="1086"/>
      <c r="D56" s="1086" t="e">
        <f>#REF!</f>
        <v>#REF!</v>
      </c>
      <c r="E56" s="1086"/>
      <c r="F56" s="1086"/>
      <c r="G56" s="1086" t="e">
        <f>#REF!</f>
        <v>#REF!</v>
      </c>
      <c r="H56" s="1086"/>
      <c r="I56" s="1086"/>
      <c r="J56" s="1086" t="e">
        <f>#REF!</f>
        <v>#REF!</v>
      </c>
      <c r="K56" s="1086"/>
      <c r="L56" s="1086"/>
      <c r="M56" s="1086" t="e">
        <f>#REF!</f>
        <v>#REF!</v>
      </c>
      <c r="N56" s="1086"/>
      <c r="O56" s="1086"/>
      <c r="P56" s="1086" t="e">
        <f>#REF!</f>
        <v>#REF!</v>
      </c>
    </row>
    <row r="57" spans="1:16">
      <c r="A57" s="1086" t="s">
        <v>97</v>
      </c>
      <c r="B57" s="1086"/>
      <c r="C57" s="1086"/>
      <c r="D57" s="1086" t="e">
        <f>#REF!</f>
        <v>#REF!</v>
      </c>
      <c r="E57" s="1086"/>
      <c r="F57" s="1086"/>
      <c r="G57" s="1086" t="e">
        <f>#REF!</f>
        <v>#REF!</v>
      </c>
      <c r="H57" s="1086"/>
      <c r="I57" s="1086"/>
      <c r="J57" s="1086" t="e">
        <f>#REF!</f>
        <v>#REF!</v>
      </c>
      <c r="K57" s="1086"/>
      <c r="L57" s="1086"/>
      <c r="M57" s="1086" t="e">
        <f>#REF!</f>
        <v>#REF!</v>
      </c>
      <c r="N57" s="1086"/>
      <c r="O57" s="1086"/>
      <c r="P57" s="1086" t="e">
        <f>#REF!</f>
        <v>#REF!</v>
      </c>
    </row>
    <row r="58" spans="1:16">
      <c r="A58" s="1086" t="s">
        <v>94</v>
      </c>
      <c r="B58" s="1086"/>
      <c r="C58" s="1086"/>
      <c r="D58" s="1086" t="e">
        <f>#REF!</f>
        <v>#REF!</v>
      </c>
      <c r="E58" s="1086"/>
      <c r="F58" s="1086"/>
      <c r="G58" s="1086" t="e">
        <f>#REF!</f>
        <v>#REF!</v>
      </c>
      <c r="H58" s="1086"/>
      <c r="I58" s="1086"/>
      <c r="J58" s="1086" t="e">
        <f>#REF!</f>
        <v>#REF!</v>
      </c>
      <c r="K58" s="1086"/>
      <c r="L58" s="1086"/>
      <c r="M58" s="1086" t="e">
        <f>#REF!</f>
        <v>#REF!</v>
      </c>
      <c r="N58" s="1086"/>
      <c r="O58" s="1086"/>
      <c r="P58" s="1086" t="e">
        <f>#REF!</f>
        <v>#REF!</v>
      </c>
    </row>
    <row r="59" spans="1:16">
      <c r="A59" s="1086" t="s">
        <v>89</v>
      </c>
      <c r="B59" s="1086" t="e">
        <f>#REF!</f>
        <v>#REF!</v>
      </c>
      <c r="C59" s="1086"/>
      <c r="D59" s="1086"/>
      <c r="E59" s="1086" t="e">
        <f>#REF!</f>
        <v>#REF!</v>
      </c>
      <c r="F59" s="1086"/>
      <c r="G59" s="1086"/>
      <c r="H59" s="1086" t="e">
        <f>#REF!</f>
        <v>#REF!</v>
      </c>
      <c r="I59" s="1086"/>
      <c r="J59" s="1086"/>
      <c r="K59" s="1086" t="e">
        <f>#REF!</f>
        <v>#REF!</v>
      </c>
      <c r="L59" s="1086"/>
      <c r="M59" s="1086"/>
      <c r="N59" s="1086" t="e">
        <f>#REF!</f>
        <v>#REF!</v>
      </c>
      <c r="O59" s="1086"/>
      <c r="P59" s="1086"/>
    </row>
    <row r="60" spans="1:16">
      <c r="A60" s="1086" t="s">
        <v>83</v>
      </c>
      <c r="B60" s="1086" t="e">
        <f>#REF!</f>
        <v>#REF!</v>
      </c>
      <c r="C60" s="1086"/>
      <c r="D60" s="1086"/>
      <c r="E60" s="1086" t="e">
        <f>#REF!</f>
        <v>#REF!</v>
      </c>
      <c r="F60" s="1086"/>
      <c r="G60" s="1086"/>
      <c r="H60" s="1086" t="e">
        <f>#REF!</f>
        <v>#REF!</v>
      </c>
      <c r="I60" s="1086"/>
      <c r="J60" s="1086"/>
      <c r="K60" s="1086" t="e">
        <f>#REF!</f>
        <v>#REF!</v>
      </c>
      <c r="L60" s="1086"/>
      <c r="M60" s="1086"/>
      <c r="N60" s="1086" t="e">
        <f>#REF!</f>
        <v>#REF!</v>
      </c>
      <c r="O60" s="1086"/>
      <c r="P60" s="1086"/>
    </row>
    <row r="61" spans="1:16">
      <c r="A61" s="1086" t="s">
        <v>74</v>
      </c>
      <c r="B61" s="1086" t="e">
        <f>#REF!</f>
        <v>#REF!</v>
      </c>
      <c r="C61" s="1086"/>
      <c r="D61" s="1086"/>
      <c r="E61" s="1086" t="e">
        <f>#REF!</f>
        <v>#REF!</v>
      </c>
      <c r="F61" s="1086"/>
      <c r="G61" s="1086"/>
      <c r="H61" s="1086" t="e">
        <f>#REF!</f>
        <v>#REF!</v>
      </c>
      <c r="I61" s="1086"/>
      <c r="J61" s="1086"/>
      <c r="K61" s="1086" t="e">
        <f>#REF!</f>
        <v>#REF!</v>
      </c>
      <c r="L61" s="1086"/>
      <c r="M61" s="1086"/>
      <c r="N61" s="1086" t="e">
        <f>#REF!</f>
        <v>#REF!</v>
      </c>
      <c r="O61" s="1086"/>
      <c r="P61" s="1086"/>
    </row>
    <row r="62" spans="1:16">
      <c r="A62" s="1086" t="s">
        <v>75</v>
      </c>
      <c r="B62" s="1086" t="e">
        <f>#REF!</f>
        <v>#REF!</v>
      </c>
      <c r="C62" s="1086"/>
      <c r="D62" s="1086"/>
      <c r="E62" s="1086" t="e">
        <f>#REF!</f>
        <v>#REF!</v>
      </c>
      <c r="F62" s="1086"/>
      <c r="G62" s="1086"/>
      <c r="H62" s="1086" t="e">
        <f>#REF!</f>
        <v>#REF!</v>
      </c>
      <c r="I62" s="1086"/>
      <c r="J62" s="1086"/>
      <c r="K62" s="1086" t="e">
        <f>#REF!</f>
        <v>#REF!</v>
      </c>
      <c r="L62" s="1086"/>
      <c r="M62" s="1086"/>
      <c r="N62" s="1086" t="e">
        <f>#REF!</f>
        <v>#REF!</v>
      </c>
      <c r="O62" s="1086"/>
      <c r="P62" s="1086"/>
    </row>
    <row r="63" spans="1:16">
      <c r="A63" s="1086" t="s">
        <v>73</v>
      </c>
      <c r="B63" s="1086" t="e">
        <f>#REF!</f>
        <v>#REF!</v>
      </c>
      <c r="C63" s="1086"/>
      <c r="D63" s="1086"/>
      <c r="E63" s="1086" t="e">
        <f>#REF!</f>
        <v>#REF!</v>
      </c>
      <c r="F63" s="1086"/>
      <c r="G63" s="1086"/>
      <c r="H63" s="1086" t="e">
        <f>#REF!</f>
        <v>#REF!</v>
      </c>
      <c r="I63" s="1086"/>
      <c r="J63" s="1086"/>
      <c r="K63" s="1086" t="e">
        <f>#REF!</f>
        <v>#REF!</v>
      </c>
      <c r="L63" s="1086"/>
      <c r="M63" s="1086"/>
      <c r="N63" s="1086" t="e">
        <f>#REF!</f>
        <v>#REF!</v>
      </c>
      <c r="O63" s="1086"/>
      <c r="P63" s="1086"/>
    </row>
    <row r="64" spans="1:16">
      <c r="A64" s="1086" t="s">
        <v>71</v>
      </c>
      <c r="B64" s="1086" t="e">
        <f>#REF!</f>
        <v>#REF!</v>
      </c>
      <c r="C64" s="1086"/>
      <c r="D64" s="1086"/>
      <c r="E64" s="1086" t="e">
        <f>#REF!</f>
        <v>#REF!</v>
      </c>
      <c r="F64" s="1086"/>
      <c r="G64" s="1086"/>
      <c r="H64" s="1086" t="e">
        <f>#REF!</f>
        <v>#REF!</v>
      </c>
      <c r="I64" s="1086"/>
      <c r="J64" s="1086"/>
      <c r="K64" s="1086" t="e">
        <f>#REF!</f>
        <v>#REF!</v>
      </c>
      <c r="L64" s="1086"/>
      <c r="M64" s="1086"/>
      <c r="N64" s="1086" t="e">
        <f>#REF!</f>
        <v>#REF!</v>
      </c>
      <c r="O64" s="1086"/>
      <c r="P64" s="1086"/>
    </row>
    <row r="65" spans="1:16">
      <c r="A65" s="1086" t="s">
        <v>70</v>
      </c>
      <c r="B65" s="1086" t="e">
        <f>#REF!</f>
        <v>#REF!</v>
      </c>
      <c r="C65" s="1086"/>
      <c r="D65" s="1086"/>
      <c r="E65" s="1086" t="e">
        <f>#REF!</f>
        <v>#REF!</v>
      </c>
      <c r="F65" s="1086"/>
      <c r="G65" s="1086"/>
      <c r="H65" s="1086" t="e">
        <f>#REF!</f>
        <v>#REF!</v>
      </c>
      <c r="I65" s="1086"/>
      <c r="J65" s="1086"/>
      <c r="K65" s="1086" t="e">
        <f>#REF!</f>
        <v>#REF!</v>
      </c>
      <c r="L65" s="1086"/>
      <c r="M65" s="1086"/>
      <c r="N65" s="1086" t="e">
        <f>#REF!</f>
        <v>#REF!</v>
      </c>
      <c r="O65" s="1086"/>
      <c r="P65" s="1086"/>
    </row>
    <row r="66" spans="1:16">
      <c r="A66" s="1086" t="s">
        <v>63</v>
      </c>
      <c r="B66" s="1086" t="e">
        <f>#REF!</f>
        <v>#REF!</v>
      </c>
      <c r="C66" s="1086"/>
      <c r="D66" s="1086"/>
      <c r="E66" s="1086" t="e">
        <f>#REF!</f>
        <v>#REF!</v>
      </c>
      <c r="F66" s="1086"/>
      <c r="G66" s="1086"/>
      <c r="H66" s="1086" t="e">
        <f>#REF!</f>
        <v>#REF!</v>
      </c>
      <c r="I66" s="1086"/>
      <c r="J66" s="1086"/>
      <c r="K66" s="1086" t="e">
        <f>#REF!</f>
        <v>#REF!</v>
      </c>
      <c r="L66" s="1086"/>
      <c r="M66" s="1086"/>
      <c r="N66" s="1086" t="e">
        <f>#REF!</f>
        <v>#REF!</v>
      </c>
      <c r="O66" s="1086"/>
      <c r="P66" s="1086"/>
    </row>
    <row r="67" spans="1:16">
      <c r="A67" s="1086" t="s">
        <v>99</v>
      </c>
      <c r="B67" s="1086" t="str">
        <f>NA()</f>
        <v xml:space="preserve">
#N/A</v>
      </c>
      <c r="C67" s="1086" t="e">
        <f>IF(ISNUMBER(#REF!),IF(#REF!&lt;0,0,#REF!),NA())</f>
        <v>#N/A</v>
      </c>
      <c r="D67" s="1086" t="str">
        <f>NA()</f>
        <v xml:space="preserve">
#N/A</v>
      </c>
      <c r="E67" s="1086" t="str">
        <f>NA()</f>
        <v xml:space="preserve">
#N/A</v>
      </c>
      <c r="F67" s="1086" t="e">
        <f>IF(ISNUMBER(#REF!),IF(#REF!&lt;0,0,#REF!),NA())</f>
        <v>#N/A</v>
      </c>
      <c r="G67" s="1086" t="str">
        <f>NA()</f>
        <v xml:space="preserve">
#N/A</v>
      </c>
      <c r="H67" s="1086" t="str">
        <f>NA()</f>
        <v xml:space="preserve">
#N/A</v>
      </c>
      <c r="I67" s="1086" t="e">
        <f>IF(ISNUMBER(#REF!),IF(#REF!&lt;0,0,#REF!),NA())</f>
        <v>#N/A</v>
      </c>
      <c r="J67" s="1086" t="str">
        <f>NA()</f>
        <v xml:space="preserve">
#N/A</v>
      </c>
      <c r="K67" s="1086" t="str">
        <f>NA()</f>
        <v xml:space="preserve">
#N/A</v>
      </c>
      <c r="L67" s="1086" t="e">
        <f>IF(ISNUMBER(#REF!),IF(#REF!&lt;0,0,#REF!),NA())</f>
        <v>#N/A</v>
      </c>
      <c r="M67" s="1086" t="str">
        <f>NA()</f>
        <v xml:space="preserve">
#N/A</v>
      </c>
      <c r="N67" s="1086" t="str">
        <f>NA()</f>
        <v xml:space="preserve">
#N/A</v>
      </c>
      <c r="O67" s="1086" t="e">
        <f>IF(ISNUMBER(#REF!),IF(#REF!&lt;0,0,#REF!),NA())</f>
        <v>#N/A</v>
      </c>
      <c r="P67" s="1086" t="str">
        <f>NA()</f>
        <v xml:space="preserve">
#N/A</v>
      </c>
    </row>
    <row r="70" spans="1:16">
      <c r="A70" s="1089" t="s">
        <v>127</v>
      </c>
      <c r="B70" s="1089"/>
      <c r="C70" s="1089"/>
      <c r="D70" s="1089"/>
      <c r="E70" s="1089"/>
      <c r="F70" s="1089"/>
    </row>
    <row r="71" spans="1:16">
      <c r="A71" s="1088"/>
      <c r="B71" s="1088" t="str">
        <f>基金残高に係る経年分析!F54</f>
        <v xml:space="preserve">
H28</v>
      </c>
      <c r="C71" s="1088" t="str">
        <f>基金残高に係る経年分析!G54</f>
        <v xml:space="preserve">
H29</v>
      </c>
      <c r="D71" s="1088" t="str">
        <f>基金残高に係る経年分析!H54</f>
        <v xml:space="preserve">
H30</v>
      </c>
    </row>
    <row r="72" spans="1:16">
      <c r="A72" s="1088" t="s">
        <v>128</v>
      </c>
      <c r="B72" s="1090">
        <f>基金残高に係る経年分析!F55</f>
        <v>3604</v>
      </c>
      <c r="C72" s="1090">
        <f>基金残高に係る経年分析!G55</f>
        <v>3105</v>
      </c>
      <c r="D72" s="1090">
        <f>基金残高に係る経年分析!H55</f>
        <v>2718</v>
      </c>
    </row>
    <row r="73" spans="1:16">
      <c r="A73" s="1088" t="s">
        <v>129</v>
      </c>
      <c r="B73" s="1090">
        <f>基金残高に係る経年分析!F56</f>
        <v>105</v>
      </c>
      <c r="C73" s="1090">
        <f>基金残高に係る経年分析!G56</f>
        <v>103</v>
      </c>
      <c r="D73" s="1090">
        <f>基金残高に係る経年分析!H56</f>
        <v>106</v>
      </c>
    </row>
    <row r="74" spans="1:16">
      <c r="A74" s="1088" t="s">
        <v>131</v>
      </c>
      <c r="B74" s="1090">
        <f>基金残高に係る経年分析!F57</f>
        <v>1327</v>
      </c>
      <c r="C74" s="1090">
        <f>基金残高に係る経年分析!G57</f>
        <v>2053</v>
      </c>
      <c r="D74" s="1090">
        <f>基金残高に係る経年分析!H57</f>
        <v>2248</v>
      </c>
    </row>
  </sheetData>
  <sheetProtection algorithmName="SHA-512" hashValue="+E+SFvFij7/KFC3EiK8uRN+9csNuiG2UQ+czO1Ul0BSVaOJkAMgwoE78CHeI8CAOUazgaIeRei431Tq/e1RXUQ==" saltValue="tdCITmTwbsQnQ9OWgoftl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75" zoomScaleNormal="75" workbookViewId="0"/>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77</v>
      </c>
      <c r="DI1" s="346"/>
      <c r="DJ1" s="346"/>
      <c r="DK1" s="346"/>
      <c r="DL1" s="346"/>
      <c r="DM1" s="346"/>
      <c r="DN1" s="353"/>
      <c r="DO1" s="1"/>
      <c r="DP1" s="345" t="s">
        <v>225</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167</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5</v>
      </c>
      <c r="C4" s="139"/>
      <c r="D4" s="139"/>
      <c r="E4" s="139"/>
      <c r="F4" s="139"/>
      <c r="G4" s="139"/>
      <c r="H4" s="139"/>
      <c r="I4" s="139"/>
      <c r="J4" s="139"/>
      <c r="K4" s="139"/>
      <c r="L4" s="139"/>
      <c r="M4" s="139"/>
      <c r="N4" s="139"/>
      <c r="O4" s="139"/>
      <c r="P4" s="139"/>
      <c r="Q4" s="144"/>
      <c r="R4" s="148" t="s">
        <v>313</v>
      </c>
      <c r="S4" s="139"/>
      <c r="T4" s="139"/>
      <c r="U4" s="139"/>
      <c r="V4" s="139"/>
      <c r="W4" s="139"/>
      <c r="X4" s="139"/>
      <c r="Y4" s="144"/>
      <c r="Z4" s="148" t="s">
        <v>316</v>
      </c>
      <c r="AA4" s="139"/>
      <c r="AB4" s="139"/>
      <c r="AC4" s="144"/>
      <c r="AD4" s="148" t="s">
        <v>262</v>
      </c>
      <c r="AE4" s="139"/>
      <c r="AF4" s="139"/>
      <c r="AG4" s="139"/>
      <c r="AH4" s="139"/>
      <c r="AI4" s="139"/>
      <c r="AJ4" s="139"/>
      <c r="AK4" s="144"/>
      <c r="AL4" s="148" t="s">
        <v>316</v>
      </c>
      <c r="AM4" s="139"/>
      <c r="AN4" s="139"/>
      <c r="AO4" s="144"/>
      <c r="AP4" s="296" t="s">
        <v>319</v>
      </c>
      <c r="AQ4" s="296"/>
      <c r="AR4" s="296"/>
      <c r="AS4" s="296"/>
      <c r="AT4" s="296"/>
      <c r="AU4" s="296"/>
      <c r="AV4" s="296"/>
      <c r="AW4" s="296"/>
      <c r="AX4" s="296"/>
      <c r="AY4" s="296"/>
      <c r="AZ4" s="296"/>
      <c r="BA4" s="296"/>
      <c r="BB4" s="296"/>
      <c r="BC4" s="296"/>
      <c r="BD4" s="296"/>
      <c r="BE4" s="296"/>
      <c r="BF4" s="296"/>
      <c r="BG4" s="296" t="s">
        <v>298</v>
      </c>
      <c r="BH4" s="296"/>
      <c r="BI4" s="296"/>
      <c r="BJ4" s="296"/>
      <c r="BK4" s="296"/>
      <c r="BL4" s="296"/>
      <c r="BM4" s="296"/>
      <c r="BN4" s="296"/>
      <c r="BO4" s="296" t="s">
        <v>316</v>
      </c>
      <c r="BP4" s="296"/>
      <c r="BQ4" s="296"/>
      <c r="BR4" s="296"/>
      <c r="BS4" s="296" t="s">
        <v>320</v>
      </c>
      <c r="BT4" s="296"/>
      <c r="BU4" s="296"/>
      <c r="BV4" s="296"/>
      <c r="BW4" s="296"/>
      <c r="BX4" s="296"/>
      <c r="BY4" s="296"/>
      <c r="BZ4" s="296"/>
      <c r="CA4" s="296"/>
      <c r="CB4" s="296"/>
      <c r="CD4" s="148" t="s">
        <v>148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315</v>
      </c>
      <c r="C5" s="265"/>
      <c r="D5" s="265"/>
      <c r="E5" s="265"/>
      <c r="F5" s="265"/>
      <c r="G5" s="265"/>
      <c r="H5" s="265"/>
      <c r="I5" s="265"/>
      <c r="J5" s="265"/>
      <c r="K5" s="265"/>
      <c r="L5" s="265"/>
      <c r="M5" s="265"/>
      <c r="N5" s="265"/>
      <c r="O5" s="265"/>
      <c r="P5" s="265"/>
      <c r="Q5" s="268"/>
      <c r="R5" s="273">
        <v>2030277</v>
      </c>
      <c r="S5" s="276"/>
      <c r="T5" s="276"/>
      <c r="U5" s="276"/>
      <c r="V5" s="276"/>
      <c r="W5" s="276"/>
      <c r="X5" s="276"/>
      <c r="Y5" s="278"/>
      <c r="Z5" s="281">
        <v>20.5</v>
      </c>
      <c r="AA5" s="281"/>
      <c r="AB5" s="281"/>
      <c r="AC5" s="281"/>
      <c r="AD5" s="284">
        <v>2030277</v>
      </c>
      <c r="AE5" s="284"/>
      <c r="AF5" s="284"/>
      <c r="AG5" s="284"/>
      <c r="AH5" s="284"/>
      <c r="AI5" s="284"/>
      <c r="AJ5" s="284"/>
      <c r="AK5" s="284"/>
      <c r="AL5" s="288">
        <v>33.1</v>
      </c>
      <c r="AM5" s="291"/>
      <c r="AN5" s="291"/>
      <c r="AO5" s="293"/>
      <c r="AP5" s="259" t="s">
        <v>321</v>
      </c>
      <c r="AQ5" s="265"/>
      <c r="AR5" s="265"/>
      <c r="AS5" s="265"/>
      <c r="AT5" s="265"/>
      <c r="AU5" s="265"/>
      <c r="AV5" s="265"/>
      <c r="AW5" s="265"/>
      <c r="AX5" s="265"/>
      <c r="AY5" s="265"/>
      <c r="AZ5" s="265"/>
      <c r="BA5" s="265"/>
      <c r="BB5" s="265"/>
      <c r="BC5" s="265"/>
      <c r="BD5" s="265"/>
      <c r="BE5" s="265"/>
      <c r="BF5" s="268"/>
      <c r="BG5" s="274">
        <v>2000178</v>
      </c>
      <c r="BH5" s="216"/>
      <c r="BI5" s="216"/>
      <c r="BJ5" s="216"/>
      <c r="BK5" s="216"/>
      <c r="BL5" s="216"/>
      <c r="BM5" s="216"/>
      <c r="BN5" s="279"/>
      <c r="BO5" s="282">
        <v>98.5</v>
      </c>
      <c r="BP5" s="282"/>
      <c r="BQ5" s="282"/>
      <c r="BR5" s="282"/>
      <c r="BS5" s="285" t="s">
        <v>207</v>
      </c>
      <c r="BT5" s="285"/>
      <c r="BU5" s="285"/>
      <c r="BV5" s="285"/>
      <c r="BW5" s="285"/>
      <c r="BX5" s="285"/>
      <c r="BY5" s="285"/>
      <c r="BZ5" s="285"/>
      <c r="CA5" s="285"/>
      <c r="CB5" s="327"/>
      <c r="CD5" s="148" t="s">
        <v>319</v>
      </c>
      <c r="CE5" s="139"/>
      <c r="CF5" s="139"/>
      <c r="CG5" s="139"/>
      <c r="CH5" s="139"/>
      <c r="CI5" s="139"/>
      <c r="CJ5" s="139"/>
      <c r="CK5" s="139"/>
      <c r="CL5" s="139"/>
      <c r="CM5" s="139"/>
      <c r="CN5" s="139"/>
      <c r="CO5" s="139"/>
      <c r="CP5" s="139"/>
      <c r="CQ5" s="144"/>
      <c r="CR5" s="148" t="s">
        <v>324</v>
      </c>
      <c r="CS5" s="139"/>
      <c r="CT5" s="139"/>
      <c r="CU5" s="139"/>
      <c r="CV5" s="139"/>
      <c r="CW5" s="139"/>
      <c r="CX5" s="139"/>
      <c r="CY5" s="144"/>
      <c r="CZ5" s="148" t="s">
        <v>316</v>
      </c>
      <c r="DA5" s="139"/>
      <c r="DB5" s="139"/>
      <c r="DC5" s="144"/>
      <c r="DD5" s="148" t="s">
        <v>325</v>
      </c>
      <c r="DE5" s="139"/>
      <c r="DF5" s="139"/>
      <c r="DG5" s="139"/>
      <c r="DH5" s="139"/>
      <c r="DI5" s="139"/>
      <c r="DJ5" s="139"/>
      <c r="DK5" s="139"/>
      <c r="DL5" s="139"/>
      <c r="DM5" s="139"/>
      <c r="DN5" s="139"/>
      <c r="DO5" s="139"/>
      <c r="DP5" s="144"/>
      <c r="DQ5" s="148" t="s">
        <v>327</v>
      </c>
      <c r="DR5" s="139"/>
      <c r="DS5" s="139"/>
      <c r="DT5" s="139"/>
      <c r="DU5" s="139"/>
      <c r="DV5" s="139"/>
      <c r="DW5" s="139"/>
      <c r="DX5" s="139"/>
      <c r="DY5" s="139"/>
      <c r="DZ5" s="139"/>
      <c r="EA5" s="139"/>
      <c r="EB5" s="139"/>
      <c r="EC5" s="144"/>
    </row>
    <row r="6" spans="2:143" ht="11.25" customHeight="1">
      <c r="B6" s="260" t="s">
        <v>328</v>
      </c>
      <c r="C6" s="36"/>
      <c r="D6" s="36"/>
      <c r="E6" s="36"/>
      <c r="F6" s="36"/>
      <c r="G6" s="36"/>
      <c r="H6" s="36"/>
      <c r="I6" s="36"/>
      <c r="J6" s="36"/>
      <c r="K6" s="36"/>
      <c r="L6" s="36"/>
      <c r="M6" s="36"/>
      <c r="N6" s="36"/>
      <c r="O6" s="36"/>
      <c r="P6" s="36"/>
      <c r="Q6" s="269"/>
      <c r="R6" s="274">
        <v>142747</v>
      </c>
      <c r="S6" s="216"/>
      <c r="T6" s="216"/>
      <c r="U6" s="216"/>
      <c r="V6" s="216"/>
      <c r="W6" s="216"/>
      <c r="X6" s="216"/>
      <c r="Y6" s="279"/>
      <c r="Z6" s="282">
        <v>1.4</v>
      </c>
      <c r="AA6" s="282"/>
      <c r="AB6" s="282"/>
      <c r="AC6" s="282"/>
      <c r="AD6" s="285">
        <v>142747</v>
      </c>
      <c r="AE6" s="285"/>
      <c r="AF6" s="285"/>
      <c r="AG6" s="285"/>
      <c r="AH6" s="285"/>
      <c r="AI6" s="285"/>
      <c r="AJ6" s="285"/>
      <c r="AK6" s="285"/>
      <c r="AL6" s="289">
        <v>2.2999999999999998</v>
      </c>
      <c r="AM6" s="237"/>
      <c r="AN6" s="237"/>
      <c r="AO6" s="294"/>
      <c r="AP6" s="260" t="s">
        <v>108</v>
      </c>
      <c r="AQ6" s="36"/>
      <c r="AR6" s="36"/>
      <c r="AS6" s="36"/>
      <c r="AT6" s="36"/>
      <c r="AU6" s="36"/>
      <c r="AV6" s="36"/>
      <c r="AW6" s="36"/>
      <c r="AX6" s="36"/>
      <c r="AY6" s="36"/>
      <c r="AZ6" s="36"/>
      <c r="BA6" s="36"/>
      <c r="BB6" s="36"/>
      <c r="BC6" s="36"/>
      <c r="BD6" s="36"/>
      <c r="BE6" s="36"/>
      <c r="BF6" s="269"/>
      <c r="BG6" s="274">
        <v>2000178</v>
      </c>
      <c r="BH6" s="216"/>
      <c r="BI6" s="216"/>
      <c r="BJ6" s="216"/>
      <c r="BK6" s="216"/>
      <c r="BL6" s="216"/>
      <c r="BM6" s="216"/>
      <c r="BN6" s="279"/>
      <c r="BO6" s="282">
        <v>98.5</v>
      </c>
      <c r="BP6" s="282"/>
      <c r="BQ6" s="282"/>
      <c r="BR6" s="282"/>
      <c r="BS6" s="285" t="s">
        <v>207</v>
      </c>
      <c r="BT6" s="285"/>
      <c r="BU6" s="285"/>
      <c r="BV6" s="285"/>
      <c r="BW6" s="285"/>
      <c r="BX6" s="285"/>
      <c r="BY6" s="285"/>
      <c r="BZ6" s="285"/>
      <c r="CA6" s="285"/>
      <c r="CB6" s="327"/>
      <c r="CD6" s="259" t="s">
        <v>329</v>
      </c>
      <c r="CE6" s="265"/>
      <c r="CF6" s="265"/>
      <c r="CG6" s="265"/>
      <c r="CH6" s="265"/>
      <c r="CI6" s="265"/>
      <c r="CJ6" s="265"/>
      <c r="CK6" s="265"/>
      <c r="CL6" s="265"/>
      <c r="CM6" s="265"/>
      <c r="CN6" s="265"/>
      <c r="CO6" s="265"/>
      <c r="CP6" s="265"/>
      <c r="CQ6" s="268"/>
      <c r="CR6" s="274">
        <v>102432</v>
      </c>
      <c r="CS6" s="216"/>
      <c r="CT6" s="216"/>
      <c r="CU6" s="216"/>
      <c r="CV6" s="216"/>
      <c r="CW6" s="216"/>
      <c r="CX6" s="216"/>
      <c r="CY6" s="279"/>
      <c r="CZ6" s="288">
        <v>1.1000000000000001</v>
      </c>
      <c r="DA6" s="291"/>
      <c r="DB6" s="291"/>
      <c r="DC6" s="338"/>
      <c r="DD6" s="326">
        <v>76</v>
      </c>
      <c r="DE6" s="216"/>
      <c r="DF6" s="216"/>
      <c r="DG6" s="216"/>
      <c r="DH6" s="216"/>
      <c r="DI6" s="216"/>
      <c r="DJ6" s="216"/>
      <c r="DK6" s="216"/>
      <c r="DL6" s="216"/>
      <c r="DM6" s="216"/>
      <c r="DN6" s="216"/>
      <c r="DO6" s="216"/>
      <c r="DP6" s="279"/>
      <c r="DQ6" s="326">
        <v>102432</v>
      </c>
      <c r="DR6" s="216"/>
      <c r="DS6" s="216"/>
      <c r="DT6" s="216"/>
      <c r="DU6" s="216"/>
      <c r="DV6" s="216"/>
      <c r="DW6" s="216"/>
      <c r="DX6" s="216"/>
      <c r="DY6" s="216"/>
      <c r="DZ6" s="216"/>
      <c r="EA6" s="216"/>
      <c r="EB6" s="216"/>
      <c r="EC6" s="328"/>
    </row>
    <row r="7" spans="2:143" ht="11.25" customHeight="1">
      <c r="B7" s="260" t="s">
        <v>44</v>
      </c>
      <c r="C7" s="36"/>
      <c r="D7" s="36"/>
      <c r="E7" s="36"/>
      <c r="F7" s="36"/>
      <c r="G7" s="36"/>
      <c r="H7" s="36"/>
      <c r="I7" s="36"/>
      <c r="J7" s="36"/>
      <c r="K7" s="36"/>
      <c r="L7" s="36"/>
      <c r="M7" s="36"/>
      <c r="N7" s="36"/>
      <c r="O7" s="36"/>
      <c r="P7" s="36"/>
      <c r="Q7" s="269"/>
      <c r="R7" s="274">
        <v>3087</v>
      </c>
      <c r="S7" s="216"/>
      <c r="T7" s="216"/>
      <c r="U7" s="216"/>
      <c r="V7" s="216"/>
      <c r="W7" s="216"/>
      <c r="X7" s="216"/>
      <c r="Y7" s="279"/>
      <c r="Z7" s="282">
        <v>0</v>
      </c>
      <c r="AA7" s="282"/>
      <c r="AB7" s="282"/>
      <c r="AC7" s="282"/>
      <c r="AD7" s="285">
        <v>3087</v>
      </c>
      <c r="AE7" s="285"/>
      <c r="AF7" s="285"/>
      <c r="AG7" s="285"/>
      <c r="AH7" s="285"/>
      <c r="AI7" s="285"/>
      <c r="AJ7" s="285"/>
      <c r="AK7" s="285"/>
      <c r="AL7" s="289">
        <v>0.1</v>
      </c>
      <c r="AM7" s="237"/>
      <c r="AN7" s="237"/>
      <c r="AO7" s="294"/>
      <c r="AP7" s="260" t="s">
        <v>330</v>
      </c>
      <c r="AQ7" s="36"/>
      <c r="AR7" s="36"/>
      <c r="AS7" s="36"/>
      <c r="AT7" s="36"/>
      <c r="AU7" s="36"/>
      <c r="AV7" s="36"/>
      <c r="AW7" s="36"/>
      <c r="AX7" s="36"/>
      <c r="AY7" s="36"/>
      <c r="AZ7" s="36"/>
      <c r="BA7" s="36"/>
      <c r="BB7" s="36"/>
      <c r="BC7" s="36"/>
      <c r="BD7" s="36"/>
      <c r="BE7" s="36"/>
      <c r="BF7" s="269"/>
      <c r="BG7" s="274">
        <v>863002</v>
      </c>
      <c r="BH7" s="216"/>
      <c r="BI7" s="216"/>
      <c r="BJ7" s="216"/>
      <c r="BK7" s="216"/>
      <c r="BL7" s="216"/>
      <c r="BM7" s="216"/>
      <c r="BN7" s="279"/>
      <c r="BO7" s="282">
        <v>42.5</v>
      </c>
      <c r="BP7" s="282"/>
      <c r="BQ7" s="282"/>
      <c r="BR7" s="282"/>
      <c r="BS7" s="285" t="s">
        <v>207</v>
      </c>
      <c r="BT7" s="285"/>
      <c r="BU7" s="285"/>
      <c r="BV7" s="285"/>
      <c r="BW7" s="285"/>
      <c r="BX7" s="285"/>
      <c r="BY7" s="285"/>
      <c r="BZ7" s="285"/>
      <c r="CA7" s="285"/>
      <c r="CB7" s="327"/>
      <c r="CD7" s="260" t="s">
        <v>333</v>
      </c>
      <c r="CE7" s="36"/>
      <c r="CF7" s="36"/>
      <c r="CG7" s="36"/>
      <c r="CH7" s="36"/>
      <c r="CI7" s="36"/>
      <c r="CJ7" s="36"/>
      <c r="CK7" s="36"/>
      <c r="CL7" s="36"/>
      <c r="CM7" s="36"/>
      <c r="CN7" s="36"/>
      <c r="CO7" s="36"/>
      <c r="CP7" s="36"/>
      <c r="CQ7" s="269"/>
      <c r="CR7" s="274">
        <v>1600119</v>
      </c>
      <c r="CS7" s="216"/>
      <c r="CT7" s="216"/>
      <c r="CU7" s="216"/>
      <c r="CV7" s="216"/>
      <c r="CW7" s="216"/>
      <c r="CX7" s="216"/>
      <c r="CY7" s="279"/>
      <c r="CZ7" s="282">
        <v>17.100000000000001</v>
      </c>
      <c r="DA7" s="282"/>
      <c r="DB7" s="282"/>
      <c r="DC7" s="282"/>
      <c r="DD7" s="326">
        <v>28562</v>
      </c>
      <c r="DE7" s="216"/>
      <c r="DF7" s="216"/>
      <c r="DG7" s="216"/>
      <c r="DH7" s="216"/>
      <c r="DI7" s="216"/>
      <c r="DJ7" s="216"/>
      <c r="DK7" s="216"/>
      <c r="DL7" s="216"/>
      <c r="DM7" s="216"/>
      <c r="DN7" s="216"/>
      <c r="DO7" s="216"/>
      <c r="DP7" s="279"/>
      <c r="DQ7" s="326">
        <v>1393354</v>
      </c>
      <c r="DR7" s="216"/>
      <c r="DS7" s="216"/>
      <c r="DT7" s="216"/>
      <c r="DU7" s="216"/>
      <c r="DV7" s="216"/>
      <c r="DW7" s="216"/>
      <c r="DX7" s="216"/>
      <c r="DY7" s="216"/>
      <c r="DZ7" s="216"/>
      <c r="EA7" s="216"/>
      <c r="EB7" s="216"/>
      <c r="EC7" s="328"/>
    </row>
    <row r="8" spans="2:143" ht="11.25" customHeight="1">
      <c r="B8" s="260" t="s">
        <v>228</v>
      </c>
      <c r="C8" s="36"/>
      <c r="D8" s="36"/>
      <c r="E8" s="36"/>
      <c r="F8" s="36"/>
      <c r="G8" s="36"/>
      <c r="H8" s="36"/>
      <c r="I8" s="36"/>
      <c r="J8" s="36"/>
      <c r="K8" s="36"/>
      <c r="L8" s="36"/>
      <c r="M8" s="36"/>
      <c r="N8" s="36"/>
      <c r="O8" s="36"/>
      <c r="P8" s="36"/>
      <c r="Q8" s="269"/>
      <c r="R8" s="274">
        <v>7043</v>
      </c>
      <c r="S8" s="216"/>
      <c r="T8" s="216"/>
      <c r="U8" s="216"/>
      <c r="V8" s="216"/>
      <c r="W8" s="216"/>
      <c r="X8" s="216"/>
      <c r="Y8" s="279"/>
      <c r="Z8" s="282">
        <v>0.1</v>
      </c>
      <c r="AA8" s="282"/>
      <c r="AB8" s="282"/>
      <c r="AC8" s="282"/>
      <c r="AD8" s="285">
        <v>7043</v>
      </c>
      <c r="AE8" s="285"/>
      <c r="AF8" s="285"/>
      <c r="AG8" s="285"/>
      <c r="AH8" s="285"/>
      <c r="AI8" s="285"/>
      <c r="AJ8" s="285"/>
      <c r="AK8" s="285"/>
      <c r="AL8" s="289">
        <v>0.1</v>
      </c>
      <c r="AM8" s="237"/>
      <c r="AN8" s="237"/>
      <c r="AO8" s="294"/>
      <c r="AP8" s="260" t="s">
        <v>124</v>
      </c>
      <c r="AQ8" s="36"/>
      <c r="AR8" s="36"/>
      <c r="AS8" s="36"/>
      <c r="AT8" s="36"/>
      <c r="AU8" s="36"/>
      <c r="AV8" s="36"/>
      <c r="AW8" s="36"/>
      <c r="AX8" s="36"/>
      <c r="AY8" s="36"/>
      <c r="AZ8" s="36"/>
      <c r="BA8" s="36"/>
      <c r="BB8" s="36"/>
      <c r="BC8" s="36"/>
      <c r="BD8" s="36"/>
      <c r="BE8" s="36"/>
      <c r="BF8" s="269"/>
      <c r="BG8" s="274">
        <v>34096</v>
      </c>
      <c r="BH8" s="216"/>
      <c r="BI8" s="216"/>
      <c r="BJ8" s="216"/>
      <c r="BK8" s="216"/>
      <c r="BL8" s="216"/>
      <c r="BM8" s="216"/>
      <c r="BN8" s="279"/>
      <c r="BO8" s="282">
        <v>1.7</v>
      </c>
      <c r="BP8" s="282"/>
      <c r="BQ8" s="282"/>
      <c r="BR8" s="282"/>
      <c r="BS8" s="326" t="s">
        <v>207</v>
      </c>
      <c r="BT8" s="216"/>
      <c r="BU8" s="216"/>
      <c r="BV8" s="216"/>
      <c r="BW8" s="216"/>
      <c r="BX8" s="216"/>
      <c r="BY8" s="216"/>
      <c r="BZ8" s="216"/>
      <c r="CA8" s="216"/>
      <c r="CB8" s="328"/>
      <c r="CD8" s="260" t="s">
        <v>335</v>
      </c>
      <c r="CE8" s="36"/>
      <c r="CF8" s="36"/>
      <c r="CG8" s="36"/>
      <c r="CH8" s="36"/>
      <c r="CI8" s="36"/>
      <c r="CJ8" s="36"/>
      <c r="CK8" s="36"/>
      <c r="CL8" s="36"/>
      <c r="CM8" s="36"/>
      <c r="CN8" s="36"/>
      <c r="CO8" s="36"/>
      <c r="CP8" s="36"/>
      <c r="CQ8" s="269"/>
      <c r="CR8" s="274">
        <v>2250596</v>
      </c>
      <c r="CS8" s="216"/>
      <c r="CT8" s="216"/>
      <c r="CU8" s="216"/>
      <c r="CV8" s="216"/>
      <c r="CW8" s="216"/>
      <c r="CX8" s="216"/>
      <c r="CY8" s="279"/>
      <c r="CZ8" s="282">
        <v>24.1</v>
      </c>
      <c r="DA8" s="282"/>
      <c r="DB8" s="282"/>
      <c r="DC8" s="282"/>
      <c r="DD8" s="326">
        <v>832</v>
      </c>
      <c r="DE8" s="216"/>
      <c r="DF8" s="216"/>
      <c r="DG8" s="216"/>
      <c r="DH8" s="216"/>
      <c r="DI8" s="216"/>
      <c r="DJ8" s="216"/>
      <c r="DK8" s="216"/>
      <c r="DL8" s="216"/>
      <c r="DM8" s="216"/>
      <c r="DN8" s="216"/>
      <c r="DO8" s="216"/>
      <c r="DP8" s="279"/>
      <c r="DQ8" s="326">
        <v>1267890</v>
      </c>
      <c r="DR8" s="216"/>
      <c r="DS8" s="216"/>
      <c r="DT8" s="216"/>
      <c r="DU8" s="216"/>
      <c r="DV8" s="216"/>
      <c r="DW8" s="216"/>
      <c r="DX8" s="216"/>
      <c r="DY8" s="216"/>
      <c r="DZ8" s="216"/>
      <c r="EA8" s="216"/>
      <c r="EB8" s="216"/>
      <c r="EC8" s="328"/>
    </row>
    <row r="9" spans="2:143" ht="11.25" customHeight="1">
      <c r="B9" s="260" t="s">
        <v>334</v>
      </c>
      <c r="C9" s="36"/>
      <c r="D9" s="36"/>
      <c r="E9" s="36"/>
      <c r="F9" s="36"/>
      <c r="G9" s="36"/>
      <c r="H9" s="36"/>
      <c r="I9" s="36"/>
      <c r="J9" s="36"/>
      <c r="K9" s="36"/>
      <c r="L9" s="36"/>
      <c r="M9" s="36"/>
      <c r="N9" s="36"/>
      <c r="O9" s="36"/>
      <c r="P9" s="36"/>
      <c r="Q9" s="269"/>
      <c r="R9" s="274">
        <v>6064</v>
      </c>
      <c r="S9" s="216"/>
      <c r="T9" s="216"/>
      <c r="U9" s="216"/>
      <c r="V9" s="216"/>
      <c r="W9" s="216"/>
      <c r="X9" s="216"/>
      <c r="Y9" s="279"/>
      <c r="Z9" s="282">
        <v>0.1</v>
      </c>
      <c r="AA9" s="282"/>
      <c r="AB9" s="282"/>
      <c r="AC9" s="282"/>
      <c r="AD9" s="285">
        <v>6064</v>
      </c>
      <c r="AE9" s="285"/>
      <c r="AF9" s="285"/>
      <c r="AG9" s="285"/>
      <c r="AH9" s="285"/>
      <c r="AI9" s="285"/>
      <c r="AJ9" s="285"/>
      <c r="AK9" s="285"/>
      <c r="AL9" s="289">
        <v>0.1</v>
      </c>
      <c r="AM9" s="237"/>
      <c r="AN9" s="237"/>
      <c r="AO9" s="294"/>
      <c r="AP9" s="260" t="s">
        <v>336</v>
      </c>
      <c r="AQ9" s="36"/>
      <c r="AR9" s="36"/>
      <c r="AS9" s="36"/>
      <c r="AT9" s="36"/>
      <c r="AU9" s="36"/>
      <c r="AV9" s="36"/>
      <c r="AW9" s="36"/>
      <c r="AX9" s="36"/>
      <c r="AY9" s="36"/>
      <c r="AZ9" s="36"/>
      <c r="BA9" s="36"/>
      <c r="BB9" s="36"/>
      <c r="BC9" s="36"/>
      <c r="BD9" s="36"/>
      <c r="BE9" s="36"/>
      <c r="BF9" s="269"/>
      <c r="BG9" s="274">
        <v>749474</v>
      </c>
      <c r="BH9" s="216"/>
      <c r="BI9" s="216"/>
      <c r="BJ9" s="216"/>
      <c r="BK9" s="216"/>
      <c r="BL9" s="216"/>
      <c r="BM9" s="216"/>
      <c r="BN9" s="279"/>
      <c r="BO9" s="282">
        <v>36.9</v>
      </c>
      <c r="BP9" s="282"/>
      <c r="BQ9" s="282"/>
      <c r="BR9" s="282"/>
      <c r="BS9" s="326" t="s">
        <v>207</v>
      </c>
      <c r="BT9" s="216"/>
      <c r="BU9" s="216"/>
      <c r="BV9" s="216"/>
      <c r="BW9" s="216"/>
      <c r="BX9" s="216"/>
      <c r="BY9" s="216"/>
      <c r="BZ9" s="216"/>
      <c r="CA9" s="216"/>
      <c r="CB9" s="328"/>
      <c r="CD9" s="260" t="s">
        <v>339</v>
      </c>
      <c r="CE9" s="36"/>
      <c r="CF9" s="36"/>
      <c r="CG9" s="36"/>
      <c r="CH9" s="36"/>
      <c r="CI9" s="36"/>
      <c r="CJ9" s="36"/>
      <c r="CK9" s="36"/>
      <c r="CL9" s="36"/>
      <c r="CM9" s="36"/>
      <c r="CN9" s="36"/>
      <c r="CO9" s="36"/>
      <c r="CP9" s="36"/>
      <c r="CQ9" s="269"/>
      <c r="CR9" s="274">
        <v>749004</v>
      </c>
      <c r="CS9" s="216"/>
      <c r="CT9" s="216"/>
      <c r="CU9" s="216"/>
      <c r="CV9" s="216"/>
      <c r="CW9" s="216"/>
      <c r="CX9" s="216"/>
      <c r="CY9" s="279"/>
      <c r="CZ9" s="282">
        <v>8</v>
      </c>
      <c r="DA9" s="282"/>
      <c r="DB9" s="282"/>
      <c r="DC9" s="282"/>
      <c r="DD9" s="326">
        <v>59911</v>
      </c>
      <c r="DE9" s="216"/>
      <c r="DF9" s="216"/>
      <c r="DG9" s="216"/>
      <c r="DH9" s="216"/>
      <c r="DI9" s="216"/>
      <c r="DJ9" s="216"/>
      <c r="DK9" s="216"/>
      <c r="DL9" s="216"/>
      <c r="DM9" s="216"/>
      <c r="DN9" s="216"/>
      <c r="DO9" s="216"/>
      <c r="DP9" s="279"/>
      <c r="DQ9" s="326">
        <v>642950</v>
      </c>
      <c r="DR9" s="216"/>
      <c r="DS9" s="216"/>
      <c r="DT9" s="216"/>
      <c r="DU9" s="216"/>
      <c r="DV9" s="216"/>
      <c r="DW9" s="216"/>
      <c r="DX9" s="216"/>
      <c r="DY9" s="216"/>
      <c r="DZ9" s="216"/>
      <c r="EA9" s="216"/>
      <c r="EB9" s="216"/>
      <c r="EC9" s="328"/>
    </row>
    <row r="10" spans="2:143" ht="11.25" customHeight="1">
      <c r="B10" s="260" t="s">
        <v>130</v>
      </c>
      <c r="C10" s="36"/>
      <c r="D10" s="36"/>
      <c r="E10" s="36"/>
      <c r="F10" s="36"/>
      <c r="G10" s="36"/>
      <c r="H10" s="36"/>
      <c r="I10" s="36"/>
      <c r="J10" s="36"/>
      <c r="K10" s="36"/>
      <c r="L10" s="36"/>
      <c r="M10" s="36"/>
      <c r="N10" s="36"/>
      <c r="O10" s="36"/>
      <c r="P10" s="36"/>
      <c r="Q10" s="269"/>
      <c r="R10" s="274" t="s">
        <v>207</v>
      </c>
      <c r="S10" s="216"/>
      <c r="T10" s="216"/>
      <c r="U10" s="216"/>
      <c r="V10" s="216"/>
      <c r="W10" s="216"/>
      <c r="X10" s="216"/>
      <c r="Y10" s="279"/>
      <c r="Z10" s="282" t="s">
        <v>207</v>
      </c>
      <c r="AA10" s="282"/>
      <c r="AB10" s="282"/>
      <c r="AC10" s="282"/>
      <c r="AD10" s="285" t="s">
        <v>207</v>
      </c>
      <c r="AE10" s="285"/>
      <c r="AF10" s="285"/>
      <c r="AG10" s="285"/>
      <c r="AH10" s="285"/>
      <c r="AI10" s="285"/>
      <c r="AJ10" s="285"/>
      <c r="AK10" s="285"/>
      <c r="AL10" s="289" t="s">
        <v>207</v>
      </c>
      <c r="AM10" s="237"/>
      <c r="AN10" s="237"/>
      <c r="AO10" s="294"/>
      <c r="AP10" s="260" t="s">
        <v>199</v>
      </c>
      <c r="AQ10" s="36"/>
      <c r="AR10" s="36"/>
      <c r="AS10" s="36"/>
      <c r="AT10" s="36"/>
      <c r="AU10" s="36"/>
      <c r="AV10" s="36"/>
      <c r="AW10" s="36"/>
      <c r="AX10" s="36"/>
      <c r="AY10" s="36"/>
      <c r="AZ10" s="36"/>
      <c r="BA10" s="36"/>
      <c r="BB10" s="36"/>
      <c r="BC10" s="36"/>
      <c r="BD10" s="36"/>
      <c r="BE10" s="36"/>
      <c r="BF10" s="269"/>
      <c r="BG10" s="274">
        <v>30040</v>
      </c>
      <c r="BH10" s="216"/>
      <c r="BI10" s="216"/>
      <c r="BJ10" s="216"/>
      <c r="BK10" s="216"/>
      <c r="BL10" s="216"/>
      <c r="BM10" s="216"/>
      <c r="BN10" s="279"/>
      <c r="BO10" s="282">
        <v>1.5</v>
      </c>
      <c r="BP10" s="282"/>
      <c r="BQ10" s="282"/>
      <c r="BR10" s="282"/>
      <c r="BS10" s="326" t="s">
        <v>207</v>
      </c>
      <c r="BT10" s="216"/>
      <c r="BU10" s="216"/>
      <c r="BV10" s="216"/>
      <c r="BW10" s="216"/>
      <c r="BX10" s="216"/>
      <c r="BY10" s="216"/>
      <c r="BZ10" s="216"/>
      <c r="CA10" s="216"/>
      <c r="CB10" s="328"/>
      <c r="CD10" s="260" t="s">
        <v>45</v>
      </c>
      <c r="CE10" s="36"/>
      <c r="CF10" s="36"/>
      <c r="CG10" s="36"/>
      <c r="CH10" s="36"/>
      <c r="CI10" s="36"/>
      <c r="CJ10" s="36"/>
      <c r="CK10" s="36"/>
      <c r="CL10" s="36"/>
      <c r="CM10" s="36"/>
      <c r="CN10" s="36"/>
      <c r="CO10" s="36"/>
      <c r="CP10" s="36"/>
      <c r="CQ10" s="269"/>
      <c r="CR10" s="274" t="s">
        <v>207</v>
      </c>
      <c r="CS10" s="216"/>
      <c r="CT10" s="216"/>
      <c r="CU10" s="216"/>
      <c r="CV10" s="216"/>
      <c r="CW10" s="216"/>
      <c r="CX10" s="216"/>
      <c r="CY10" s="279"/>
      <c r="CZ10" s="282" t="s">
        <v>207</v>
      </c>
      <c r="DA10" s="282"/>
      <c r="DB10" s="282"/>
      <c r="DC10" s="282"/>
      <c r="DD10" s="326" t="s">
        <v>207</v>
      </c>
      <c r="DE10" s="216"/>
      <c r="DF10" s="216"/>
      <c r="DG10" s="216"/>
      <c r="DH10" s="216"/>
      <c r="DI10" s="216"/>
      <c r="DJ10" s="216"/>
      <c r="DK10" s="216"/>
      <c r="DL10" s="216"/>
      <c r="DM10" s="216"/>
      <c r="DN10" s="216"/>
      <c r="DO10" s="216"/>
      <c r="DP10" s="279"/>
      <c r="DQ10" s="326" t="s">
        <v>207</v>
      </c>
      <c r="DR10" s="216"/>
      <c r="DS10" s="216"/>
      <c r="DT10" s="216"/>
      <c r="DU10" s="216"/>
      <c r="DV10" s="216"/>
      <c r="DW10" s="216"/>
      <c r="DX10" s="216"/>
      <c r="DY10" s="216"/>
      <c r="DZ10" s="216"/>
      <c r="EA10" s="216"/>
      <c r="EB10" s="216"/>
      <c r="EC10" s="328"/>
    </row>
    <row r="11" spans="2:143" ht="11.25" customHeight="1">
      <c r="B11" s="260" t="s">
        <v>341</v>
      </c>
      <c r="C11" s="36"/>
      <c r="D11" s="36"/>
      <c r="E11" s="36"/>
      <c r="F11" s="36"/>
      <c r="G11" s="36"/>
      <c r="H11" s="36"/>
      <c r="I11" s="36"/>
      <c r="J11" s="36"/>
      <c r="K11" s="36"/>
      <c r="L11" s="36"/>
      <c r="M11" s="36"/>
      <c r="N11" s="36"/>
      <c r="O11" s="36"/>
      <c r="P11" s="36"/>
      <c r="Q11" s="269"/>
      <c r="R11" s="274" t="s">
        <v>207</v>
      </c>
      <c r="S11" s="216"/>
      <c r="T11" s="216"/>
      <c r="U11" s="216"/>
      <c r="V11" s="216"/>
      <c r="W11" s="216"/>
      <c r="X11" s="216"/>
      <c r="Y11" s="279"/>
      <c r="Z11" s="282" t="s">
        <v>207</v>
      </c>
      <c r="AA11" s="282"/>
      <c r="AB11" s="282"/>
      <c r="AC11" s="282"/>
      <c r="AD11" s="285" t="s">
        <v>207</v>
      </c>
      <c r="AE11" s="285"/>
      <c r="AF11" s="285"/>
      <c r="AG11" s="285"/>
      <c r="AH11" s="285"/>
      <c r="AI11" s="285"/>
      <c r="AJ11" s="285"/>
      <c r="AK11" s="285"/>
      <c r="AL11" s="289" t="s">
        <v>207</v>
      </c>
      <c r="AM11" s="237"/>
      <c r="AN11" s="237"/>
      <c r="AO11" s="294"/>
      <c r="AP11" s="260" t="s">
        <v>342</v>
      </c>
      <c r="AQ11" s="36"/>
      <c r="AR11" s="36"/>
      <c r="AS11" s="36"/>
      <c r="AT11" s="36"/>
      <c r="AU11" s="36"/>
      <c r="AV11" s="36"/>
      <c r="AW11" s="36"/>
      <c r="AX11" s="36"/>
      <c r="AY11" s="36"/>
      <c r="AZ11" s="36"/>
      <c r="BA11" s="36"/>
      <c r="BB11" s="36"/>
      <c r="BC11" s="36"/>
      <c r="BD11" s="36"/>
      <c r="BE11" s="36"/>
      <c r="BF11" s="269"/>
      <c r="BG11" s="274">
        <v>49392</v>
      </c>
      <c r="BH11" s="216"/>
      <c r="BI11" s="216"/>
      <c r="BJ11" s="216"/>
      <c r="BK11" s="216"/>
      <c r="BL11" s="216"/>
      <c r="BM11" s="216"/>
      <c r="BN11" s="279"/>
      <c r="BO11" s="282">
        <v>2.4</v>
      </c>
      <c r="BP11" s="282"/>
      <c r="BQ11" s="282"/>
      <c r="BR11" s="282"/>
      <c r="BS11" s="326" t="s">
        <v>207</v>
      </c>
      <c r="BT11" s="216"/>
      <c r="BU11" s="216"/>
      <c r="BV11" s="216"/>
      <c r="BW11" s="216"/>
      <c r="BX11" s="216"/>
      <c r="BY11" s="216"/>
      <c r="BZ11" s="216"/>
      <c r="CA11" s="216"/>
      <c r="CB11" s="328"/>
      <c r="CD11" s="260" t="s">
        <v>345</v>
      </c>
      <c r="CE11" s="36"/>
      <c r="CF11" s="36"/>
      <c r="CG11" s="36"/>
      <c r="CH11" s="36"/>
      <c r="CI11" s="36"/>
      <c r="CJ11" s="36"/>
      <c r="CK11" s="36"/>
      <c r="CL11" s="36"/>
      <c r="CM11" s="36"/>
      <c r="CN11" s="36"/>
      <c r="CO11" s="36"/>
      <c r="CP11" s="36"/>
      <c r="CQ11" s="269"/>
      <c r="CR11" s="274">
        <v>505368</v>
      </c>
      <c r="CS11" s="216"/>
      <c r="CT11" s="216"/>
      <c r="CU11" s="216"/>
      <c r="CV11" s="216"/>
      <c r="CW11" s="216"/>
      <c r="CX11" s="216"/>
      <c r="CY11" s="279"/>
      <c r="CZ11" s="282">
        <v>5.4</v>
      </c>
      <c r="DA11" s="282"/>
      <c r="DB11" s="282"/>
      <c r="DC11" s="282"/>
      <c r="DD11" s="326">
        <v>17487</v>
      </c>
      <c r="DE11" s="216"/>
      <c r="DF11" s="216"/>
      <c r="DG11" s="216"/>
      <c r="DH11" s="216"/>
      <c r="DI11" s="216"/>
      <c r="DJ11" s="216"/>
      <c r="DK11" s="216"/>
      <c r="DL11" s="216"/>
      <c r="DM11" s="216"/>
      <c r="DN11" s="216"/>
      <c r="DO11" s="216"/>
      <c r="DP11" s="279"/>
      <c r="DQ11" s="326">
        <v>453382</v>
      </c>
      <c r="DR11" s="216"/>
      <c r="DS11" s="216"/>
      <c r="DT11" s="216"/>
      <c r="DU11" s="216"/>
      <c r="DV11" s="216"/>
      <c r="DW11" s="216"/>
      <c r="DX11" s="216"/>
      <c r="DY11" s="216"/>
      <c r="DZ11" s="216"/>
      <c r="EA11" s="216"/>
      <c r="EB11" s="216"/>
      <c r="EC11" s="328"/>
    </row>
    <row r="12" spans="2:143" ht="11.25" customHeight="1">
      <c r="B12" s="260" t="s">
        <v>106</v>
      </c>
      <c r="C12" s="36"/>
      <c r="D12" s="36"/>
      <c r="E12" s="36"/>
      <c r="F12" s="36"/>
      <c r="G12" s="36"/>
      <c r="H12" s="36"/>
      <c r="I12" s="36"/>
      <c r="J12" s="36"/>
      <c r="K12" s="36"/>
      <c r="L12" s="36"/>
      <c r="M12" s="36"/>
      <c r="N12" s="36"/>
      <c r="O12" s="36"/>
      <c r="P12" s="36"/>
      <c r="Q12" s="269"/>
      <c r="R12" s="274">
        <v>312808</v>
      </c>
      <c r="S12" s="216"/>
      <c r="T12" s="216"/>
      <c r="U12" s="216"/>
      <c r="V12" s="216"/>
      <c r="W12" s="216"/>
      <c r="X12" s="216"/>
      <c r="Y12" s="279"/>
      <c r="Z12" s="282">
        <v>3.2</v>
      </c>
      <c r="AA12" s="282"/>
      <c r="AB12" s="282"/>
      <c r="AC12" s="282"/>
      <c r="AD12" s="285">
        <v>312808</v>
      </c>
      <c r="AE12" s="285"/>
      <c r="AF12" s="285"/>
      <c r="AG12" s="285"/>
      <c r="AH12" s="285"/>
      <c r="AI12" s="285"/>
      <c r="AJ12" s="285"/>
      <c r="AK12" s="285"/>
      <c r="AL12" s="289">
        <v>5.0999999999999996</v>
      </c>
      <c r="AM12" s="237"/>
      <c r="AN12" s="237"/>
      <c r="AO12" s="294"/>
      <c r="AP12" s="260" t="s">
        <v>346</v>
      </c>
      <c r="AQ12" s="36"/>
      <c r="AR12" s="36"/>
      <c r="AS12" s="36"/>
      <c r="AT12" s="36"/>
      <c r="AU12" s="36"/>
      <c r="AV12" s="36"/>
      <c r="AW12" s="36"/>
      <c r="AX12" s="36"/>
      <c r="AY12" s="36"/>
      <c r="AZ12" s="36"/>
      <c r="BA12" s="36"/>
      <c r="BB12" s="36"/>
      <c r="BC12" s="36"/>
      <c r="BD12" s="36"/>
      <c r="BE12" s="36"/>
      <c r="BF12" s="269"/>
      <c r="BG12" s="274">
        <v>942409</v>
      </c>
      <c r="BH12" s="216"/>
      <c r="BI12" s="216"/>
      <c r="BJ12" s="216"/>
      <c r="BK12" s="216"/>
      <c r="BL12" s="216"/>
      <c r="BM12" s="216"/>
      <c r="BN12" s="279"/>
      <c r="BO12" s="282">
        <v>46.4</v>
      </c>
      <c r="BP12" s="282"/>
      <c r="BQ12" s="282"/>
      <c r="BR12" s="282"/>
      <c r="BS12" s="326" t="s">
        <v>207</v>
      </c>
      <c r="BT12" s="216"/>
      <c r="BU12" s="216"/>
      <c r="BV12" s="216"/>
      <c r="BW12" s="216"/>
      <c r="BX12" s="216"/>
      <c r="BY12" s="216"/>
      <c r="BZ12" s="216"/>
      <c r="CA12" s="216"/>
      <c r="CB12" s="328"/>
      <c r="CD12" s="260" t="s">
        <v>90</v>
      </c>
      <c r="CE12" s="36"/>
      <c r="CF12" s="36"/>
      <c r="CG12" s="36"/>
      <c r="CH12" s="36"/>
      <c r="CI12" s="36"/>
      <c r="CJ12" s="36"/>
      <c r="CK12" s="36"/>
      <c r="CL12" s="36"/>
      <c r="CM12" s="36"/>
      <c r="CN12" s="36"/>
      <c r="CO12" s="36"/>
      <c r="CP12" s="36"/>
      <c r="CQ12" s="269"/>
      <c r="CR12" s="274">
        <v>311053</v>
      </c>
      <c r="CS12" s="216"/>
      <c r="CT12" s="216"/>
      <c r="CU12" s="216"/>
      <c r="CV12" s="216"/>
      <c r="CW12" s="216"/>
      <c r="CX12" s="216"/>
      <c r="CY12" s="279"/>
      <c r="CZ12" s="282">
        <v>3.3</v>
      </c>
      <c r="DA12" s="282"/>
      <c r="DB12" s="282"/>
      <c r="DC12" s="282"/>
      <c r="DD12" s="326">
        <v>160898</v>
      </c>
      <c r="DE12" s="216"/>
      <c r="DF12" s="216"/>
      <c r="DG12" s="216"/>
      <c r="DH12" s="216"/>
      <c r="DI12" s="216"/>
      <c r="DJ12" s="216"/>
      <c r="DK12" s="216"/>
      <c r="DL12" s="216"/>
      <c r="DM12" s="216"/>
      <c r="DN12" s="216"/>
      <c r="DO12" s="216"/>
      <c r="DP12" s="279"/>
      <c r="DQ12" s="326">
        <v>219093</v>
      </c>
      <c r="DR12" s="216"/>
      <c r="DS12" s="216"/>
      <c r="DT12" s="216"/>
      <c r="DU12" s="216"/>
      <c r="DV12" s="216"/>
      <c r="DW12" s="216"/>
      <c r="DX12" s="216"/>
      <c r="DY12" s="216"/>
      <c r="DZ12" s="216"/>
      <c r="EA12" s="216"/>
      <c r="EB12" s="216"/>
      <c r="EC12" s="328"/>
    </row>
    <row r="13" spans="2:143" ht="11.25" customHeight="1">
      <c r="B13" s="260" t="s">
        <v>145</v>
      </c>
      <c r="C13" s="36"/>
      <c r="D13" s="36"/>
      <c r="E13" s="36"/>
      <c r="F13" s="36"/>
      <c r="G13" s="36"/>
      <c r="H13" s="36"/>
      <c r="I13" s="36"/>
      <c r="J13" s="36"/>
      <c r="K13" s="36"/>
      <c r="L13" s="36"/>
      <c r="M13" s="36"/>
      <c r="N13" s="36"/>
      <c r="O13" s="36"/>
      <c r="P13" s="36"/>
      <c r="Q13" s="269"/>
      <c r="R13" s="274">
        <v>60173</v>
      </c>
      <c r="S13" s="216"/>
      <c r="T13" s="216"/>
      <c r="U13" s="216"/>
      <c r="V13" s="216"/>
      <c r="W13" s="216"/>
      <c r="X13" s="216"/>
      <c r="Y13" s="279"/>
      <c r="Z13" s="282">
        <v>0.6</v>
      </c>
      <c r="AA13" s="282"/>
      <c r="AB13" s="282"/>
      <c r="AC13" s="282"/>
      <c r="AD13" s="285">
        <v>60173</v>
      </c>
      <c r="AE13" s="285"/>
      <c r="AF13" s="285"/>
      <c r="AG13" s="285"/>
      <c r="AH13" s="285"/>
      <c r="AI13" s="285"/>
      <c r="AJ13" s="285"/>
      <c r="AK13" s="285"/>
      <c r="AL13" s="289">
        <v>1</v>
      </c>
      <c r="AM13" s="237"/>
      <c r="AN13" s="237"/>
      <c r="AO13" s="294"/>
      <c r="AP13" s="260" t="s">
        <v>151</v>
      </c>
      <c r="AQ13" s="36"/>
      <c r="AR13" s="36"/>
      <c r="AS13" s="36"/>
      <c r="AT13" s="36"/>
      <c r="AU13" s="36"/>
      <c r="AV13" s="36"/>
      <c r="AW13" s="36"/>
      <c r="AX13" s="36"/>
      <c r="AY13" s="36"/>
      <c r="AZ13" s="36"/>
      <c r="BA13" s="36"/>
      <c r="BB13" s="36"/>
      <c r="BC13" s="36"/>
      <c r="BD13" s="36"/>
      <c r="BE13" s="36"/>
      <c r="BF13" s="269"/>
      <c r="BG13" s="274">
        <v>931796</v>
      </c>
      <c r="BH13" s="216"/>
      <c r="BI13" s="216"/>
      <c r="BJ13" s="216"/>
      <c r="BK13" s="216"/>
      <c r="BL13" s="216"/>
      <c r="BM13" s="216"/>
      <c r="BN13" s="279"/>
      <c r="BO13" s="282">
        <v>45.9</v>
      </c>
      <c r="BP13" s="282"/>
      <c r="BQ13" s="282"/>
      <c r="BR13" s="282"/>
      <c r="BS13" s="326" t="s">
        <v>207</v>
      </c>
      <c r="BT13" s="216"/>
      <c r="BU13" s="216"/>
      <c r="BV13" s="216"/>
      <c r="BW13" s="216"/>
      <c r="BX13" s="216"/>
      <c r="BY13" s="216"/>
      <c r="BZ13" s="216"/>
      <c r="CA13" s="216"/>
      <c r="CB13" s="328"/>
      <c r="CD13" s="260" t="s">
        <v>347</v>
      </c>
      <c r="CE13" s="36"/>
      <c r="CF13" s="36"/>
      <c r="CG13" s="36"/>
      <c r="CH13" s="36"/>
      <c r="CI13" s="36"/>
      <c r="CJ13" s="36"/>
      <c r="CK13" s="36"/>
      <c r="CL13" s="36"/>
      <c r="CM13" s="36"/>
      <c r="CN13" s="36"/>
      <c r="CO13" s="36"/>
      <c r="CP13" s="36"/>
      <c r="CQ13" s="269"/>
      <c r="CR13" s="274">
        <v>1258140</v>
      </c>
      <c r="CS13" s="216"/>
      <c r="CT13" s="216"/>
      <c r="CU13" s="216"/>
      <c r="CV13" s="216"/>
      <c r="CW13" s="216"/>
      <c r="CX13" s="216"/>
      <c r="CY13" s="279"/>
      <c r="CZ13" s="282">
        <v>13.5</v>
      </c>
      <c r="DA13" s="282"/>
      <c r="DB13" s="282"/>
      <c r="DC13" s="282"/>
      <c r="DD13" s="326">
        <v>573878</v>
      </c>
      <c r="DE13" s="216"/>
      <c r="DF13" s="216"/>
      <c r="DG13" s="216"/>
      <c r="DH13" s="216"/>
      <c r="DI13" s="216"/>
      <c r="DJ13" s="216"/>
      <c r="DK13" s="216"/>
      <c r="DL13" s="216"/>
      <c r="DM13" s="216"/>
      <c r="DN13" s="216"/>
      <c r="DO13" s="216"/>
      <c r="DP13" s="279"/>
      <c r="DQ13" s="326">
        <v>736377</v>
      </c>
      <c r="DR13" s="216"/>
      <c r="DS13" s="216"/>
      <c r="DT13" s="216"/>
      <c r="DU13" s="216"/>
      <c r="DV13" s="216"/>
      <c r="DW13" s="216"/>
      <c r="DX13" s="216"/>
      <c r="DY13" s="216"/>
      <c r="DZ13" s="216"/>
      <c r="EA13" s="216"/>
      <c r="EB13" s="216"/>
      <c r="EC13" s="328"/>
    </row>
    <row r="14" spans="2:143" ht="11.25" customHeight="1">
      <c r="B14" s="260" t="s">
        <v>348</v>
      </c>
      <c r="C14" s="36"/>
      <c r="D14" s="36"/>
      <c r="E14" s="36"/>
      <c r="F14" s="36"/>
      <c r="G14" s="36"/>
      <c r="H14" s="36"/>
      <c r="I14" s="36"/>
      <c r="J14" s="36"/>
      <c r="K14" s="36"/>
      <c r="L14" s="36"/>
      <c r="M14" s="36"/>
      <c r="N14" s="36"/>
      <c r="O14" s="36"/>
      <c r="P14" s="36"/>
      <c r="Q14" s="269"/>
      <c r="R14" s="274" t="s">
        <v>207</v>
      </c>
      <c r="S14" s="216"/>
      <c r="T14" s="216"/>
      <c r="U14" s="216"/>
      <c r="V14" s="216"/>
      <c r="W14" s="216"/>
      <c r="X14" s="216"/>
      <c r="Y14" s="279"/>
      <c r="Z14" s="282" t="s">
        <v>207</v>
      </c>
      <c r="AA14" s="282"/>
      <c r="AB14" s="282"/>
      <c r="AC14" s="282"/>
      <c r="AD14" s="285" t="s">
        <v>207</v>
      </c>
      <c r="AE14" s="285"/>
      <c r="AF14" s="285"/>
      <c r="AG14" s="285"/>
      <c r="AH14" s="285"/>
      <c r="AI14" s="285"/>
      <c r="AJ14" s="285"/>
      <c r="AK14" s="285"/>
      <c r="AL14" s="289" t="s">
        <v>207</v>
      </c>
      <c r="AM14" s="237"/>
      <c r="AN14" s="237"/>
      <c r="AO14" s="294"/>
      <c r="AP14" s="260" t="s">
        <v>223</v>
      </c>
      <c r="AQ14" s="36"/>
      <c r="AR14" s="36"/>
      <c r="AS14" s="36"/>
      <c r="AT14" s="36"/>
      <c r="AU14" s="36"/>
      <c r="AV14" s="36"/>
      <c r="AW14" s="36"/>
      <c r="AX14" s="36"/>
      <c r="AY14" s="36"/>
      <c r="AZ14" s="36"/>
      <c r="BA14" s="36"/>
      <c r="BB14" s="36"/>
      <c r="BC14" s="36"/>
      <c r="BD14" s="36"/>
      <c r="BE14" s="36"/>
      <c r="BF14" s="269"/>
      <c r="BG14" s="274">
        <v>75963</v>
      </c>
      <c r="BH14" s="216"/>
      <c r="BI14" s="216"/>
      <c r="BJ14" s="216"/>
      <c r="BK14" s="216"/>
      <c r="BL14" s="216"/>
      <c r="BM14" s="216"/>
      <c r="BN14" s="279"/>
      <c r="BO14" s="282">
        <v>3.7</v>
      </c>
      <c r="BP14" s="282"/>
      <c r="BQ14" s="282"/>
      <c r="BR14" s="282"/>
      <c r="BS14" s="326" t="s">
        <v>207</v>
      </c>
      <c r="BT14" s="216"/>
      <c r="BU14" s="216"/>
      <c r="BV14" s="216"/>
      <c r="BW14" s="216"/>
      <c r="BX14" s="216"/>
      <c r="BY14" s="216"/>
      <c r="BZ14" s="216"/>
      <c r="CA14" s="216"/>
      <c r="CB14" s="328"/>
      <c r="CD14" s="260" t="s">
        <v>349</v>
      </c>
      <c r="CE14" s="36"/>
      <c r="CF14" s="36"/>
      <c r="CG14" s="36"/>
      <c r="CH14" s="36"/>
      <c r="CI14" s="36"/>
      <c r="CJ14" s="36"/>
      <c r="CK14" s="36"/>
      <c r="CL14" s="36"/>
      <c r="CM14" s="36"/>
      <c r="CN14" s="36"/>
      <c r="CO14" s="36"/>
      <c r="CP14" s="36"/>
      <c r="CQ14" s="269"/>
      <c r="CR14" s="274">
        <v>502181</v>
      </c>
      <c r="CS14" s="216"/>
      <c r="CT14" s="216"/>
      <c r="CU14" s="216"/>
      <c r="CV14" s="216"/>
      <c r="CW14" s="216"/>
      <c r="CX14" s="216"/>
      <c r="CY14" s="279"/>
      <c r="CZ14" s="282">
        <v>5.4</v>
      </c>
      <c r="DA14" s="282"/>
      <c r="DB14" s="282"/>
      <c r="DC14" s="282"/>
      <c r="DD14" s="326">
        <v>43549</v>
      </c>
      <c r="DE14" s="216"/>
      <c r="DF14" s="216"/>
      <c r="DG14" s="216"/>
      <c r="DH14" s="216"/>
      <c r="DI14" s="216"/>
      <c r="DJ14" s="216"/>
      <c r="DK14" s="216"/>
      <c r="DL14" s="216"/>
      <c r="DM14" s="216"/>
      <c r="DN14" s="216"/>
      <c r="DO14" s="216"/>
      <c r="DP14" s="279"/>
      <c r="DQ14" s="326">
        <v>459848</v>
      </c>
      <c r="DR14" s="216"/>
      <c r="DS14" s="216"/>
      <c r="DT14" s="216"/>
      <c r="DU14" s="216"/>
      <c r="DV14" s="216"/>
      <c r="DW14" s="216"/>
      <c r="DX14" s="216"/>
      <c r="DY14" s="216"/>
      <c r="DZ14" s="216"/>
      <c r="EA14" s="216"/>
      <c r="EB14" s="216"/>
      <c r="EC14" s="328"/>
    </row>
    <row r="15" spans="2:143" ht="11.25" customHeight="1">
      <c r="B15" s="260" t="s">
        <v>351</v>
      </c>
      <c r="C15" s="36"/>
      <c r="D15" s="36"/>
      <c r="E15" s="36"/>
      <c r="F15" s="36"/>
      <c r="G15" s="36"/>
      <c r="H15" s="36"/>
      <c r="I15" s="36"/>
      <c r="J15" s="36"/>
      <c r="K15" s="36"/>
      <c r="L15" s="36"/>
      <c r="M15" s="36"/>
      <c r="N15" s="36"/>
      <c r="O15" s="36"/>
      <c r="P15" s="36"/>
      <c r="Q15" s="269"/>
      <c r="R15" s="274">
        <v>39191</v>
      </c>
      <c r="S15" s="216"/>
      <c r="T15" s="216"/>
      <c r="U15" s="216"/>
      <c r="V15" s="216"/>
      <c r="W15" s="216"/>
      <c r="X15" s="216"/>
      <c r="Y15" s="279"/>
      <c r="Z15" s="282">
        <v>0.4</v>
      </c>
      <c r="AA15" s="282"/>
      <c r="AB15" s="282"/>
      <c r="AC15" s="282"/>
      <c r="AD15" s="285">
        <v>39191</v>
      </c>
      <c r="AE15" s="285"/>
      <c r="AF15" s="285"/>
      <c r="AG15" s="285"/>
      <c r="AH15" s="285"/>
      <c r="AI15" s="285"/>
      <c r="AJ15" s="285"/>
      <c r="AK15" s="285"/>
      <c r="AL15" s="289">
        <v>0.6</v>
      </c>
      <c r="AM15" s="237"/>
      <c r="AN15" s="237"/>
      <c r="AO15" s="294"/>
      <c r="AP15" s="260" t="s">
        <v>352</v>
      </c>
      <c r="AQ15" s="36"/>
      <c r="AR15" s="36"/>
      <c r="AS15" s="36"/>
      <c r="AT15" s="36"/>
      <c r="AU15" s="36"/>
      <c r="AV15" s="36"/>
      <c r="AW15" s="36"/>
      <c r="AX15" s="36"/>
      <c r="AY15" s="36"/>
      <c r="AZ15" s="36"/>
      <c r="BA15" s="36"/>
      <c r="BB15" s="36"/>
      <c r="BC15" s="36"/>
      <c r="BD15" s="36"/>
      <c r="BE15" s="36"/>
      <c r="BF15" s="269"/>
      <c r="BG15" s="274">
        <v>118804</v>
      </c>
      <c r="BH15" s="216"/>
      <c r="BI15" s="216"/>
      <c r="BJ15" s="216"/>
      <c r="BK15" s="216"/>
      <c r="BL15" s="216"/>
      <c r="BM15" s="216"/>
      <c r="BN15" s="279"/>
      <c r="BO15" s="282">
        <v>5.9</v>
      </c>
      <c r="BP15" s="282"/>
      <c r="BQ15" s="282"/>
      <c r="BR15" s="282"/>
      <c r="BS15" s="326" t="s">
        <v>207</v>
      </c>
      <c r="BT15" s="216"/>
      <c r="BU15" s="216"/>
      <c r="BV15" s="216"/>
      <c r="BW15" s="216"/>
      <c r="BX15" s="216"/>
      <c r="BY15" s="216"/>
      <c r="BZ15" s="216"/>
      <c r="CA15" s="216"/>
      <c r="CB15" s="328"/>
      <c r="CD15" s="260" t="s">
        <v>353</v>
      </c>
      <c r="CE15" s="36"/>
      <c r="CF15" s="36"/>
      <c r="CG15" s="36"/>
      <c r="CH15" s="36"/>
      <c r="CI15" s="36"/>
      <c r="CJ15" s="36"/>
      <c r="CK15" s="36"/>
      <c r="CL15" s="36"/>
      <c r="CM15" s="36"/>
      <c r="CN15" s="36"/>
      <c r="CO15" s="36"/>
      <c r="CP15" s="36"/>
      <c r="CQ15" s="269"/>
      <c r="CR15" s="274">
        <v>1114861</v>
      </c>
      <c r="CS15" s="216"/>
      <c r="CT15" s="216"/>
      <c r="CU15" s="216"/>
      <c r="CV15" s="216"/>
      <c r="CW15" s="216"/>
      <c r="CX15" s="216"/>
      <c r="CY15" s="279"/>
      <c r="CZ15" s="282">
        <v>11.9</v>
      </c>
      <c r="DA15" s="282"/>
      <c r="DB15" s="282"/>
      <c r="DC15" s="282"/>
      <c r="DD15" s="326">
        <v>223485</v>
      </c>
      <c r="DE15" s="216"/>
      <c r="DF15" s="216"/>
      <c r="DG15" s="216"/>
      <c r="DH15" s="216"/>
      <c r="DI15" s="216"/>
      <c r="DJ15" s="216"/>
      <c r="DK15" s="216"/>
      <c r="DL15" s="216"/>
      <c r="DM15" s="216"/>
      <c r="DN15" s="216"/>
      <c r="DO15" s="216"/>
      <c r="DP15" s="279"/>
      <c r="DQ15" s="326">
        <v>781380</v>
      </c>
      <c r="DR15" s="216"/>
      <c r="DS15" s="216"/>
      <c r="DT15" s="216"/>
      <c r="DU15" s="216"/>
      <c r="DV15" s="216"/>
      <c r="DW15" s="216"/>
      <c r="DX15" s="216"/>
      <c r="DY15" s="216"/>
      <c r="DZ15" s="216"/>
      <c r="EA15" s="216"/>
      <c r="EB15" s="216"/>
      <c r="EC15" s="328"/>
    </row>
    <row r="16" spans="2:143" ht="11.25" customHeight="1">
      <c r="B16" s="260" t="s">
        <v>322</v>
      </c>
      <c r="C16" s="36"/>
      <c r="D16" s="36"/>
      <c r="E16" s="36"/>
      <c r="F16" s="36"/>
      <c r="G16" s="36"/>
      <c r="H16" s="36"/>
      <c r="I16" s="36"/>
      <c r="J16" s="36"/>
      <c r="K16" s="36"/>
      <c r="L16" s="36"/>
      <c r="M16" s="36"/>
      <c r="N16" s="36"/>
      <c r="O16" s="36"/>
      <c r="P16" s="36"/>
      <c r="Q16" s="269"/>
      <c r="R16" s="274" t="s">
        <v>207</v>
      </c>
      <c r="S16" s="216"/>
      <c r="T16" s="216"/>
      <c r="U16" s="216"/>
      <c r="V16" s="216"/>
      <c r="W16" s="216"/>
      <c r="X16" s="216"/>
      <c r="Y16" s="279"/>
      <c r="Z16" s="282" t="s">
        <v>207</v>
      </c>
      <c r="AA16" s="282"/>
      <c r="AB16" s="282"/>
      <c r="AC16" s="282"/>
      <c r="AD16" s="285" t="s">
        <v>207</v>
      </c>
      <c r="AE16" s="285"/>
      <c r="AF16" s="285"/>
      <c r="AG16" s="285"/>
      <c r="AH16" s="285"/>
      <c r="AI16" s="285"/>
      <c r="AJ16" s="285"/>
      <c r="AK16" s="285"/>
      <c r="AL16" s="289" t="s">
        <v>207</v>
      </c>
      <c r="AM16" s="237"/>
      <c r="AN16" s="237"/>
      <c r="AO16" s="294"/>
      <c r="AP16" s="260" t="s">
        <v>354</v>
      </c>
      <c r="AQ16" s="36"/>
      <c r="AR16" s="36"/>
      <c r="AS16" s="36"/>
      <c r="AT16" s="36"/>
      <c r="AU16" s="36"/>
      <c r="AV16" s="36"/>
      <c r="AW16" s="36"/>
      <c r="AX16" s="36"/>
      <c r="AY16" s="36"/>
      <c r="AZ16" s="36"/>
      <c r="BA16" s="36"/>
      <c r="BB16" s="36"/>
      <c r="BC16" s="36"/>
      <c r="BD16" s="36"/>
      <c r="BE16" s="36"/>
      <c r="BF16" s="269"/>
      <c r="BG16" s="274" t="s">
        <v>207</v>
      </c>
      <c r="BH16" s="216"/>
      <c r="BI16" s="216"/>
      <c r="BJ16" s="216"/>
      <c r="BK16" s="216"/>
      <c r="BL16" s="216"/>
      <c r="BM16" s="216"/>
      <c r="BN16" s="279"/>
      <c r="BO16" s="282" t="s">
        <v>207</v>
      </c>
      <c r="BP16" s="282"/>
      <c r="BQ16" s="282"/>
      <c r="BR16" s="282"/>
      <c r="BS16" s="326" t="s">
        <v>207</v>
      </c>
      <c r="BT16" s="216"/>
      <c r="BU16" s="216"/>
      <c r="BV16" s="216"/>
      <c r="BW16" s="216"/>
      <c r="BX16" s="216"/>
      <c r="BY16" s="216"/>
      <c r="BZ16" s="216"/>
      <c r="CA16" s="216"/>
      <c r="CB16" s="328"/>
      <c r="CD16" s="260" t="s">
        <v>355</v>
      </c>
      <c r="CE16" s="36"/>
      <c r="CF16" s="36"/>
      <c r="CG16" s="36"/>
      <c r="CH16" s="36"/>
      <c r="CI16" s="36"/>
      <c r="CJ16" s="36"/>
      <c r="CK16" s="36"/>
      <c r="CL16" s="36"/>
      <c r="CM16" s="36"/>
      <c r="CN16" s="36"/>
      <c r="CO16" s="36"/>
      <c r="CP16" s="36"/>
      <c r="CQ16" s="269"/>
      <c r="CR16" s="274">
        <v>264</v>
      </c>
      <c r="CS16" s="216"/>
      <c r="CT16" s="216"/>
      <c r="CU16" s="216"/>
      <c r="CV16" s="216"/>
      <c r="CW16" s="216"/>
      <c r="CX16" s="216"/>
      <c r="CY16" s="279"/>
      <c r="CZ16" s="282">
        <v>0</v>
      </c>
      <c r="DA16" s="282"/>
      <c r="DB16" s="282"/>
      <c r="DC16" s="282"/>
      <c r="DD16" s="326" t="s">
        <v>207</v>
      </c>
      <c r="DE16" s="216"/>
      <c r="DF16" s="216"/>
      <c r="DG16" s="216"/>
      <c r="DH16" s="216"/>
      <c r="DI16" s="216"/>
      <c r="DJ16" s="216"/>
      <c r="DK16" s="216"/>
      <c r="DL16" s="216"/>
      <c r="DM16" s="216"/>
      <c r="DN16" s="216"/>
      <c r="DO16" s="216"/>
      <c r="DP16" s="279"/>
      <c r="DQ16" s="326">
        <v>264</v>
      </c>
      <c r="DR16" s="216"/>
      <c r="DS16" s="216"/>
      <c r="DT16" s="216"/>
      <c r="DU16" s="216"/>
      <c r="DV16" s="216"/>
      <c r="DW16" s="216"/>
      <c r="DX16" s="216"/>
      <c r="DY16" s="216"/>
      <c r="DZ16" s="216"/>
      <c r="EA16" s="216"/>
      <c r="EB16" s="216"/>
      <c r="EC16" s="328"/>
    </row>
    <row r="17" spans="2:133" ht="11.25" customHeight="1">
      <c r="B17" s="260" t="s">
        <v>168</v>
      </c>
      <c r="C17" s="36"/>
      <c r="D17" s="36"/>
      <c r="E17" s="36"/>
      <c r="F17" s="36"/>
      <c r="G17" s="36"/>
      <c r="H17" s="36"/>
      <c r="I17" s="36"/>
      <c r="J17" s="36"/>
      <c r="K17" s="36"/>
      <c r="L17" s="36"/>
      <c r="M17" s="36"/>
      <c r="N17" s="36"/>
      <c r="O17" s="36"/>
      <c r="P17" s="36"/>
      <c r="Q17" s="269"/>
      <c r="R17" s="274">
        <v>7493</v>
      </c>
      <c r="S17" s="216"/>
      <c r="T17" s="216"/>
      <c r="U17" s="216"/>
      <c r="V17" s="216"/>
      <c r="W17" s="216"/>
      <c r="X17" s="216"/>
      <c r="Y17" s="279"/>
      <c r="Z17" s="282">
        <v>0.1</v>
      </c>
      <c r="AA17" s="282"/>
      <c r="AB17" s="282"/>
      <c r="AC17" s="282"/>
      <c r="AD17" s="285">
        <v>7493</v>
      </c>
      <c r="AE17" s="285"/>
      <c r="AF17" s="285"/>
      <c r="AG17" s="285"/>
      <c r="AH17" s="285"/>
      <c r="AI17" s="285"/>
      <c r="AJ17" s="285"/>
      <c r="AK17" s="285"/>
      <c r="AL17" s="289">
        <v>0.1</v>
      </c>
      <c r="AM17" s="237"/>
      <c r="AN17" s="237"/>
      <c r="AO17" s="294"/>
      <c r="AP17" s="260" t="s">
        <v>356</v>
      </c>
      <c r="AQ17" s="36"/>
      <c r="AR17" s="36"/>
      <c r="AS17" s="36"/>
      <c r="AT17" s="36"/>
      <c r="AU17" s="36"/>
      <c r="AV17" s="36"/>
      <c r="AW17" s="36"/>
      <c r="AX17" s="36"/>
      <c r="AY17" s="36"/>
      <c r="AZ17" s="36"/>
      <c r="BA17" s="36"/>
      <c r="BB17" s="36"/>
      <c r="BC17" s="36"/>
      <c r="BD17" s="36"/>
      <c r="BE17" s="36"/>
      <c r="BF17" s="269"/>
      <c r="BG17" s="274" t="s">
        <v>207</v>
      </c>
      <c r="BH17" s="216"/>
      <c r="BI17" s="216"/>
      <c r="BJ17" s="216"/>
      <c r="BK17" s="216"/>
      <c r="BL17" s="216"/>
      <c r="BM17" s="216"/>
      <c r="BN17" s="279"/>
      <c r="BO17" s="282" t="s">
        <v>207</v>
      </c>
      <c r="BP17" s="282"/>
      <c r="BQ17" s="282"/>
      <c r="BR17" s="282"/>
      <c r="BS17" s="326" t="s">
        <v>207</v>
      </c>
      <c r="BT17" s="216"/>
      <c r="BU17" s="216"/>
      <c r="BV17" s="216"/>
      <c r="BW17" s="216"/>
      <c r="BX17" s="216"/>
      <c r="BY17" s="216"/>
      <c r="BZ17" s="216"/>
      <c r="CA17" s="216"/>
      <c r="CB17" s="328"/>
      <c r="CD17" s="260" t="s">
        <v>358</v>
      </c>
      <c r="CE17" s="36"/>
      <c r="CF17" s="36"/>
      <c r="CG17" s="36"/>
      <c r="CH17" s="36"/>
      <c r="CI17" s="36"/>
      <c r="CJ17" s="36"/>
      <c r="CK17" s="36"/>
      <c r="CL17" s="36"/>
      <c r="CM17" s="36"/>
      <c r="CN17" s="36"/>
      <c r="CO17" s="36"/>
      <c r="CP17" s="36"/>
      <c r="CQ17" s="269"/>
      <c r="CR17" s="274">
        <v>948014</v>
      </c>
      <c r="CS17" s="216"/>
      <c r="CT17" s="216"/>
      <c r="CU17" s="216"/>
      <c r="CV17" s="216"/>
      <c r="CW17" s="216"/>
      <c r="CX17" s="216"/>
      <c r="CY17" s="279"/>
      <c r="CZ17" s="282">
        <v>10.1</v>
      </c>
      <c r="DA17" s="282"/>
      <c r="DB17" s="282"/>
      <c r="DC17" s="282"/>
      <c r="DD17" s="326" t="s">
        <v>207</v>
      </c>
      <c r="DE17" s="216"/>
      <c r="DF17" s="216"/>
      <c r="DG17" s="216"/>
      <c r="DH17" s="216"/>
      <c r="DI17" s="216"/>
      <c r="DJ17" s="216"/>
      <c r="DK17" s="216"/>
      <c r="DL17" s="216"/>
      <c r="DM17" s="216"/>
      <c r="DN17" s="216"/>
      <c r="DO17" s="216"/>
      <c r="DP17" s="279"/>
      <c r="DQ17" s="326">
        <v>889447</v>
      </c>
      <c r="DR17" s="216"/>
      <c r="DS17" s="216"/>
      <c r="DT17" s="216"/>
      <c r="DU17" s="216"/>
      <c r="DV17" s="216"/>
      <c r="DW17" s="216"/>
      <c r="DX17" s="216"/>
      <c r="DY17" s="216"/>
      <c r="DZ17" s="216"/>
      <c r="EA17" s="216"/>
      <c r="EB17" s="216"/>
      <c r="EC17" s="328"/>
    </row>
    <row r="18" spans="2:133" ht="11.25" customHeight="1">
      <c r="B18" s="260" t="s">
        <v>343</v>
      </c>
      <c r="C18" s="36"/>
      <c r="D18" s="36"/>
      <c r="E18" s="36"/>
      <c r="F18" s="36"/>
      <c r="G18" s="36"/>
      <c r="H18" s="36"/>
      <c r="I18" s="36"/>
      <c r="J18" s="36"/>
      <c r="K18" s="36"/>
      <c r="L18" s="36"/>
      <c r="M18" s="36"/>
      <c r="N18" s="36"/>
      <c r="O18" s="36"/>
      <c r="P18" s="36"/>
      <c r="Q18" s="269"/>
      <c r="R18" s="274">
        <v>3800561</v>
      </c>
      <c r="S18" s="216"/>
      <c r="T18" s="216"/>
      <c r="U18" s="216"/>
      <c r="V18" s="216"/>
      <c r="W18" s="216"/>
      <c r="X18" s="216"/>
      <c r="Y18" s="279"/>
      <c r="Z18" s="282">
        <v>38.5</v>
      </c>
      <c r="AA18" s="282"/>
      <c r="AB18" s="282"/>
      <c r="AC18" s="282"/>
      <c r="AD18" s="285">
        <v>3515057</v>
      </c>
      <c r="AE18" s="285"/>
      <c r="AF18" s="285"/>
      <c r="AG18" s="285"/>
      <c r="AH18" s="285"/>
      <c r="AI18" s="285"/>
      <c r="AJ18" s="285"/>
      <c r="AK18" s="285"/>
      <c r="AL18" s="289">
        <v>57.3</v>
      </c>
      <c r="AM18" s="237"/>
      <c r="AN18" s="237"/>
      <c r="AO18" s="294"/>
      <c r="AP18" s="260" t="s">
        <v>103</v>
      </c>
      <c r="AQ18" s="36"/>
      <c r="AR18" s="36"/>
      <c r="AS18" s="36"/>
      <c r="AT18" s="36"/>
      <c r="AU18" s="36"/>
      <c r="AV18" s="36"/>
      <c r="AW18" s="36"/>
      <c r="AX18" s="36"/>
      <c r="AY18" s="36"/>
      <c r="AZ18" s="36"/>
      <c r="BA18" s="36"/>
      <c r="BB18" s="36"/>
      <c r="BC18" s="36"/>
      <c r="BD18" s="36"/>
      <c r="BE18" s="36"/>
      <c r="BF18" s="269"/>
      <c r="BG18" s="274" t="s">
        <v>207</v>
      </c>
      <c r="BH18" s="216"/>
      <c r="BI18" s="216"/>
      <c r="BJ18" s="216"/>
      <c r="BK18" s="216"/>
      <c r="BL18" s="216"/>
      <c r="BM18" s="216"/>
      <c r="BN18" s="279"/>
      <c r="BO18" s="282" t="s">
        <v>207</v>
      </c>
      <c r="BP18" s="282"/>
      <c r="BQ18" s="282"/>
      <c r="BR18" s="282"/>
      <c r="BS18" s="326" t="s">
        <v>207</v>
      </c>
      <c r="BT18" s="216"/>
      <c r="BU18" s="216"/>
      <c r="BV18" s="216"/>
      <c r="BW18" s="216"/>
      <c r="BX18" s="216"/>
      <c r="BY18" s="216"/>
      <c r="BZ18" s="216"/>
      <c r="CA18" s="216"/>
      <c r="CB18" s="328"/>
      <c r="CD18" s="260" t="s">
        <v>360</v>
      </c>
      <c r="CE18" s="36"/>
      <c r="CF18" s="36"/>
      <c r="CG18" s="36"/>
      <c r="CH18" s="36"/>
      <c r="CI18" s="36"/>
      <c r="CJ18" s="36"/>
      <c r="CK18" s="36"/>
      <c r="CL18" s="36"/>
      <c r="CM18" s="36"/>
      <c r="CN18" s="36"/>
      <c r="CO18" s="36"/>
      <c r="CP18" s="36"/>
      <c r="CQ18" s="269"/>
      <c r="CR18" s="274" t="s">
        <v>207</v>
      </c>
      <c r="CS18" s="216"/>
      <c r="CT18" s="216"/>
      <c r="CU18" s="216"/>
      <c r="CV18" s="216"/>
      <c r="CW18" s="216"/>
      <c r="CX18" s="216"/>
      <c r="CY18" s="279"/>
      <c r="CZ18" s="282" t="s">
        <v>207</v>
      </c>
      <c r="DA18" s="282"/>
      <c r="DB18" s="282"/>
      <c r="DC18" s="282"/>
      <c r="DD18" s="326" t="s">
        <v>207</v>
      </c>
      <c r="DE18" s="216"/>
      <c r="DF18" s="216"/>
      <c r="DG18" s="216"/>
      <c r="DH18" s="216"/>
      <c r="DI18" s="216"/>
      <c r="DJ18" s="216"/>
      <c r="DK18" s="216"/>
      <c r="DL18" s="216"/>
      <c r="DM18" s="216"/>
      <c r="DN18" s="216"/>
      <c r="DO18" s="216"/>
      <c r="DP18" s="279"/>
      <c r="DQ18" s="326" t="s">
        <v>207</v>
      </c>
      <c r="DR18" s="216"/>
      <c r="DS18" s="216"/>
      <c r="DT18" s="216"/>
      <c r="DU18" s="216"/>
      <c r="DV18" s="216"/>
      <c r="DW18" s="216"/>
      <c r="DX18" s="216"/>
      <c r="DY18" s="216"/>
      <c r="DZ18" s="216"/>
      <c r="EA18" s="216"/>
      <c r="EB18" s="216"/>
      <c r="EC18" s="328"/>
    </row>
    <row r="19" spans="2:133" ht="11.25" customHeight="1">
      <c r="B19" s="260" t="s">
        <v>303</v>
      </c>
      <c r="C19" s="36"/>
      <c r="D19" s="36"/>
      <c r="E19" s="36"/>
      <c r="F19" s="36"/>
      <c r="G19" s="36"/>
      <c r="H19" s="36"/>
      <c r="I19" s="36"/>
      <c r="J19" s="36"/>
      <c r="K19" s="36"/>
      <c r="L19" s="36"/>
      <c r="M19" s="36"/>
      <c r="N19" s="36"/>
      <c r="O19" s="36"/>
      <c r="P19" s="36"/>
      <c r="Q19" s="269"/>
      <c r="R19" s="274">
        <v>3515057</v>
      </c>
      <c r="S19" s="216"/>
      <c r="T19" s="216"/>
      <c r="U19" s="216"/>
      <c r="V19" s="216"/>
      <c r="W19" s="216"/>
      <c r="X19" s="216"/>
      <c r="Y19" s="279"/>
      <c r="Z19" s="282">
        <v>35.6</v>
      </c>
      <c r="AA19" s="282"/>
      <c r="AB19" s="282"/>
      <c r="AC19" s="282"/>
      <c r="AD19" s="285">
        <v>3515057</v>
      </c>
      <c r="AE19" s="285"/>
      <c r="AF19" s="285"/>
      <c r="AG19" s="285"/>
      <c r="AH19" s="285"/>
      <c r="AI19" s="285"/>
      <c r="AJ19" s="285"/>
      <c r="AK19" s="285"/>
      <c r="AL19" s="289">
        <v>57.3</v>
      </c>
      <c r="AM19" s="237"/>
      <c r="AN19" s="237"/>
      <c r="AO19" s="294"/>
      <c r="AP19" s="260" t="s">
        <v>361</v>
      </c>
      <c r="AQ19" s="36"/>
      <c r="AR19" s="36"/>
      <c r="AS19" s="36"/>
      <c r="AT19" s="36"/>
      <c r="AU19" s="36"/>
      <c r="AV19" s="36"/>
      <c r="AW19" s="36"/>
      <c r="AX19" s="36"/>
      <c r="AY19" s="36"/>
      <c r="AZ19" s="36"/>
      <c r="BA19" s="36"/>
      <c r="BB19" s="36"/>
      <c r="BC19" s="36"/>
      <c r="BD19" s="36"/>
      <c r="BE19" s="36"/>
      <c r="BF19" s="269"/>
      <c r="BG19" s="274">
        <v>30099</v>
      </c>
      <c r="BH19" s="216"/>
      <c r="BI19" s="216"/>
      <c r="BJ19" s="216"/>
      <c r="BK19" s="216"/>
      <c r="BL19" s="216"/>
      <c r="BM19" s="216"/>
      <c r="BN19" s="279"/>
      <c r="BO19" s="282">
        <v>1.5</v>
      </c>
      <c r="BP19" s="282"/>
      <c r="BQ19" s="282"/>
      <c r="BR19" s="282"/>
      <c r="BS19" s="326" t="s">
        <v>207</v>
      </c>
      <c r="BT19" s="216"/>
      <c r="BU19" s="216"/>
      <c r="BV19" s="216"/>
      <c r="BW19" s="216"/>
      <c r="BX19" s="216"/>
      <c r="BY19" s="216"/>
      <c r="BZ19" s="216"/>
      <c r="CA19" s="216"/>
      <c r="CB19" s="328"/>
      <c r="CD19" s="260" t="s">
        <v>362</v>
      </c>
      <c r="CE19" s="36"/>
      <c r="CF19" s="36"/>
      <c r="CG19" s="36"/>
      <c r="CH19" s="36"/>
      <c r="CI19" s="36"/>
      <c r="CJ19" s="36"/>
      <c r="CK19" s="36"/>
      <c r="CL19" s="36"/>
      <c r="CM19" s="36"/>
      <c r="CN19" s="36"/>
      <c r="CO19" s="36"/>
      <c r="CP19" s="36"/>
      <c r="CQ19" s="269"/>
      <c r="CR19" s="274" t="s">
        <v>207</v>
      </c>
      <c r="CS19" s="216"/>
      <c r="CT19" s="216"/>
      <c r="CU19" s="216"/>
      <c r="CV19" s="216"/>
      <c r="CW19" s="216"/>
      <c r="CX19" s="216"/>
      <c r="CY19" s="279"/>
      <c r="CZ19" s="282" t="s">
        <v>207</v>
      </c>
      <c r="DA19" s="282"/>
      <c r="DB19" s="282"/>
      <c r="DC19" s="282"/>
      <c r="DD19" s="326" t="s">
        <v>207</v>
      </c>
      <c r="DE19" s="216"/>
      <c r="DF19" s="216"/>
      <c r="DG19" s="216"/>
      <c r="DH19" s="216"/>
      <c r="DI19" s="216"/>
      <c r="DJ19" s="216"/>
      <c r="DK19" s="216"/>
      <c r="DL19" s="216"/>
      <c r="DM19" s="216"/>
      <c r="DN19" s="216"/>
      <c r="DO19" s="216"/>
      <c r="DP19" s="279"/>
      <c r="DQ19" s="326" t="s">
        <v>207</v>
      </c>
      <c r="DR19" s="216"/>
      <c r="DS19" s="216"/>
      <c r="DT19" s="216"/>
      <c r="DU19" s="216"/>
      <c r="DV19" s="216"/>
      <c r="DW19" s="216"/>
      <c r="DX19" s="216"/>
      <c r="DY19" s="216"/>
      <c r="DZ19" s="216"/>
      <c r="EA19" s="216"/>
      <c r="EB19" s="216"/>
      <c r="EC19" s="328"/>
    </row>
    <row r="20" spans="2:133" ht="11.25" customHeight="1">
      <c r="B20" s="260" t="s">
        <v>300</v>
      </c>
      <c r="C20" s="36"/>
      <c r="D20" s="36"/>
      <c r="E20" s="36"/>
      <c r="F20" s="36"/>
      <c r="G20" s="36"/>
      <c r="H20" s="36"/>
      <c r="I20" s="36"/>
      <c r="J20" s="36"/>
      <c r="K20" s="36"/>
      <c r="L20" s="36"/>
      <c r="M20" s="36"/>
      <c r="N20" s="36"/>
      <c r="O20" s="36"/>
      <c r="P20" s="36"/>
      <c r="Q20" s="269"/>
      <c r="R20" s="274">
        <v>221175</v>
      </c>
      <c r="S20" s="216"/>
      <c r="T20" s="216"/>
      <c r="U20" s="216"/>
      <c r="V20" s="216"/>
      <c r="W20" s="216"/>
      <c r="X20" s="216"/>
      <c r="Y20" s="279"/>
      <c r="Z20" s="282">
        <v>2.2000000000000002</v>
      </c>
      <c r="AA20" s="282"/>
      <c r="AB20" s="282"/>
      <c r="AC20" s="282"/>
      <c r="AD20" s="285" t="s">
        <v>207</v>
      </c>
      <c r="AE20" s="285"/>
      <c r="AF20" s="285"/>
      <c r="AG20" s="285"/>
      <c r="AH20" s="285"/>
      <c r="AI20" s="285"/>
      <c r="AJ20" s="285"/>
      <c r="AK20" s="285"/>
      <c r="AL20" s="289" t="s">
        <v>207</v>
      </c>
      <c r="AM20" s="237"/>
      <c r="AN20" s="237"/>
      <c r="AO20" s="294"/>
      <c r="AP20" s="260" t="s">
        <v>364</v>
      </c>
      <c r="AQ20" s="36"/>
      <c r="AR20" s="36"/>
      <c r="AS20" s="36"/>
      <c r="AT20" s="36"/>
      <c r="AU20" s="36"/>
      <c r="AV20" s="36"/>
      <c r="AW20" s="36"/>
      <c r="AX20" s="36"/>
      <c r="AY20" s="36"/>
      <c r="AZ20" s="36"/>
      <c r="BA20" s="36"/>
      <c r="BB20" s="36"/>
      <c r="BC20" s="36"/>
      <c r="BD20" s="36"/>
      <c r="BE20" s="36"/>
      <c r="BF20" s="269"/>
      <c r="BG20" s="274">
        <v>30099</v>
      </c>
      <c r="BH20" s="216"/>
      <c r="BI20" s="216"/>
      <c r="BJ20" s="216"/>
      <c r="BK20" s="216"/>
      <c r="BL20" s="216"/>
      <c r="BM20" s="216"/>
      <c r="BN20" s="279"/>
      <c r="BO20" s="282">
        <v>1.5</v>
      </c>
      <c r="BP20" s="282"/>
      <c r="BQ20" s="282"/>
      <c r="BR20" s="282"/>
      <c r="BS20" s="326" t="s">
        <v>207</v>
      </c>
      <c r="BT20" s="216"/>
      <c r="BU20" s="216"/>
      <c r="BV20" s="216"/>
      <c r="BW20" s="216"/>
      <c r="BX20" s="216"/>
      <c r="BY20" s="216"/>
      <c r="BZ20" s="216"/>
      <c r="CA20" s="216"/>
      <c r="CB20" s="328"/>
      <c r="CD20" s="260" t="s">
        <v>200</v>
      </c>
      <c r="CE20" s="36"/>
      <c r="CF20" s="36"/>
      <c r="CG20" s="36"/>
      <c r="CH20" s="36"/>
      <c r="CI20" s="36"/>
      <c r="CJ20" s="36"/>
      <c r="CK20" s="36"/>
      <c r="CL20" s="36"/>
      <c r="CM20" s="36"/>
      <c r="CN20" s="36"/>
      <c r="CO20" s="36"/>
      <c r="CP20" s="36"/>
      <c r="CQ20" s="269"/>
      <c r="CR20" s="274">
        <v>9342032</v>
      </c>
      <c r="CS20" s="216"/>
      <c r="CT20" s="216"/>
      <c r="CU20" s="216"/>
      <c r="CV20" s="216"/>
      <c r="CW20" s="216"/>
      <c r="CX20" s="216"/>
      <c r="CY20" s="279"/>
      <c r="CZ20" s="282">
        <v>100</v>
      </c>
      <c r="DA20" s="282"/>
      <c r="DB20" s="282"/>
      <c r="DC20" s="282"/>
      <c r="DD20" s="326">
        <v>1108678</v>
      </c>
      <c r="DE20" s="216"/>
      <c r="DF20" s="216"/>
      <c r="DG20" s="216"/>
      <c r="DH20" s="216"/>
      <c r="DI20" s="216"/>
      <c r="DJ20" s="216"/>
      <c r="DK20" s="216"/>
      <c r="DL20" s="216"/>
      <c r="DM20" s="216"/>
      <c r="DN20" s="216"/>
      <c r="DO20" s="216"/>
      <c r="DP20" s="279"/>
      <c r="DQ20" s="326">
        <v>6946417</v>
      </c>
      <c r="DR20" s="216"/>
      <c r="DS20" s="216"/>
      <c r="DT20" s="216"/>
      <c r="DU20" s="216"/>
      <c r="DV20" s="216"/>
      <c r="DW20" s="216"/>
      <c r="DX20" s="216"/>
      <c r="DY20" s="216"/>
      <c r="DZ20" s="216"/>
      <c r="EA20" s="216"/>
      <c r="EB20" s="216"/>
      <c r="EC20" s="328"/>
    </row>
    <row r="21" spans="2:133" ht="11.25" customHeight="1">
      <c r="B21" s="260" t="s">
        <v>367</v>
      </c>
      <c r="C21" s="36"/>
      <c r="D21" s="36"/>
      <c r="E21" s="36"/>
      <c r="F21" s="36"/>
      <c r="G21" s="36"/>
      <c r="H21" s="36"/>
      <c r="I21" s="36"/>
      <c r="J21" s="36"/>
      <c r="K21" s="36"/>
      <c r="L21" s="36"/>
      <c r="M21" s="36"/>
      <c r="N21" s="36"/>
      <c r="O21" s="36"/>
      <c r="P21" s="36"/>
      <c r="Q21" s="269"/>
      <c r="R21" s="274">
        <v>64329</v>
      </c>
      <c r="S21" s="216"/>
      <c r="T21" s="216"/>
      <c r="U21" s="216"/>
      <c r="V21" s="216"/>
      <c r="W21" s="216"/>
      <c r="X21" s="216"/>
      <c r="Y21" s="279"/>
      <c r="Z21" s="282">
        <v>0.7</v>
      </c>
      <c r="AA21" s="282"/>
      <c r="AB21" s="282"/>
      <c r="AC21" s="282"/>
      <c r="AD21" s="285" t="s">
        <v>207</v>
      </c>
      <c r="AE21" s="285"/>
      <c r="AF21" s="285"/>
      <c r="AG21" s="285"/>
      <c r="AH21" s="285"/>
      <c r="AI21" s="285"/>
      <c r="AJ21" s="285"/>
      <c r="AK21" s="285"/>
      <c r="AL21" s="289" t="s">
        <v>207</v>
      </c>
      <c r="AM21" s="237"/>
      <c r="AN21" s="237"/>
      <c r="AO21" s="294"/>
      <c r="AP21" s="297" t="s">
        <v>368</v>
      </c>
      <c r="AQ21" s="300"/>
      <c r="AR21" s="300"/>
      <c r="AS21" s="300"/>
      <c r="AT21" s="300"/>
      <c r="AU21" s="300"/>
      <c r="AV21" s="300"/>
      <c r="AW21" s="300"/>
      <c r="AX21" s="300"/>
      <c r="AY21" s="300"/>
      <c r="AZ21" s="300"/>
      <c r="BA21" s="300"/>
      <c r="BB21" s="300"/>
      <c r="BC21" s="300"/>
      <c r="BD21" s="300"/>
      <c r="BE21" s="300"/>
      <c r="BF21" s="314"/>
      <c r="BG21" s="274">
        <v>30099</v>
      </c>
      <c r="BH21" s="216"/>
      <c r="BI21" s="216"/>
      <c r="BJ21" s="216"/>
      <c r="BK21" s="216"/>
      <c r="BL21" s="216"/>
      <c r="BM21" s="216"/>
      <c r="BN21" s="279"/>
      <c r="BO21" s="282">
        <v>1.5</v>
      </c>
      <c r="BP21" s="282"/>
      <c r="BQ21" s="282"/>
      <c r="BR21" s="282"/>
      <c r="BS21" s="326" t="s">
        <v>207</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81</v>
      </c>
      <c r="C22" s="36"/>
      <c r="D22" s="36"/>
      <c r="E22" s="36"/>
      <c r="F22" s="36"/>
      <c r="G22" s="36"/>
      <c r="H22" s="36"/>
      <c r="I22" s="36"/>
      <c r="J22" s="36"/>
      <c r="K22" s="36"/>
      <c r="L22" s="36"/>
      <c r="M22" s="36"/>
      <c r="N22" s="36"/>
      <c r="O22" s="36"/>
      <c r="P22" s="36"/>
      <c r="Q22" s="269"/>
      <c r="R22" s="274">
        <v>6409444</v>
      </c>
      <c r="S22" s="216"/>
      <c r="T22" s="216"/>
      <c r="U22" s="216"/>
      <c r="V22" s="216"/>
      <c r="W22" s="216"/>
      <c r="X22" s="216"/>
      <c r="Y22" s="279"/>
      <c r="Z22" s="282">
        <v>64.900000000000006</v>
      </c>
      <c r="AA22" s="282"/>
      <c r="AB22" s="282"/>
      <c r="AC22" s="282"/>
      <c r="AD22" s="285">
        <v>6123940</v>
      </c>
      <c r="AE22" s="285"/>
      <c r="AF22" s="285"/>
      <c r="AG22" s="285"/>
      <c r="AH22" s="285"/>
      <c r="AI22" s="285"/>
      <c r="AJ22" s="285"/>
      <c r="AK22" s="285"/>
      <c r="AL22" s="289">
        <v>99.8</v>
      </c>
      <c r="AM22" s="237"/>
      <c r="AN22" s="237"/>
      <c r="AO22" s="294"/>
      <c r="AP22" s="297" t="s">
        <v>370</v>
      </c>
      <c r="AQ22" s="300"/>
      <c r="AR22" s="300"/>
      <c r="AS22" s="300"/>
      <c r="AT22" s="300"/>
      <c r="AU22" s="300"/>
      <c r="AV22" s="300"/>
      <c r="AW22" s="300"/>
      <c r="AX22" s="300"/>
      <c r="AY22" s="300"/>
      <c r="AZ22" s="300"/>
      <c r="BA22" s="300"/>
      <c r="BB22" s="300"/>
      <c r="BC22" s="300"/>
      <c r="BD22" s="300"/>
      <c r="BE22" s="300"/>
      <c r="BF22" s="314"/>
      <c r="BG22" s="274" t="s">
        <v>207</v>
      </c>
      <c r="BH22" s="216"/>
      <c r="BI22" s="216"/>
      <c r="BJ22" s="216"/>
      <c r="BK22" s="216"/>
      <c r="BL22" s="216"/>
      <c r="BM22" s="216"/>
      <c r="BN22" s="279"/>
      <c r="BO22" s="282" t="s">
        <v>207</v>
      </c>
      <c r="BP22" s="282"/>
      <c r="BQ22" s="282"/>
      <c r="BR22" s="282"/>
      <c r="BS22" s="326" t="s">
        <v>207</v>
      </c>
      <c r="BT22" s="216"/>
      <c r="BU22" s="216"/>
      <c r="BV22" s="216"/>
      <c r="BW22" s="216"/>
      <c r="BX22" s="216"/>
      <c r="BY22" s="216"/>
      <c r="BZ22" s="216"/>
      <c r="CA22" s="216"/>
      <c r="CB22" s="328"/>
      <c r="CD22" s="148"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372</v>
      </c>
      <c r="C23" s="36"/>
      <c r="D23" s="36"/>
      <c r="E23" s="36"/>
      <c r="F23" s="36"/>
      <c r="G23" s="36"/>
      <c r="H23" s="36"/>
      <c r="I23" s="36"/>
      <c r="J23" s="36"/>
      <c r="K23" s="36"/>
      <c r="L23" s="36"/>
      <c r="M23" s="36"/>
      <c r="N23" s="36"/>
      <c r="O23" s="36"/>
      <c r="P23" s="36"/>
      <c r="Q23" s="269"/>
      <c r="R23" s="274">
        <v>2183</v>
      </c>
      <c r="S23" s="216"/>
      <c r="T23" s="216"/>
      <c r="U23" s="216"/>
      <c r="V23" s="216"/>
      <c r="W23" s="216"/>
      <c r="X23" s="216"/>
      <c r="Y23" s="279"/>
      <c r="Z23" s="282">
        <v>0</v>
      </c>
      <c r="AA23" s="282"/>
      <c r="AB23" s="282"/>
      <c r="AC23" s="282"/>
      <c r="AD23" s="285">
        <v>2183</v>
      </c>
      <c r="AE23" s="285"/>
      <c r="AF23" s="285"/>
      <c r="AG23" s="285"/>
      <c r="AH23" s="285"/>
      <c r="AI23" s="285"/>
      <c r="AJ23" s="285"/>
      <c r="AK23" s="285"/>
      <c r="AL23" s="289">
        <v>0</v>
      </c>
      <c r="AM23" s="237"/>
      <c r="AN23" s="237"/>
      <c r="AO23" s="294"/>
      <c r="AP23" s="297" t="s">
        <v>122</v>
      </c>
      <c r="AQ23" s="300"/>
      <c r="AR23" s="300"/>
      <c r="AS23" s="300"/>
      <c r="AT23" s="300"/>
      <c r="AU23" s="300"/>
      <c r="AV23" s="300"/>
      <c r="AW23" s="300"/>
      <c r="AX23" s="300"/>
      <c r="AY23" s="300"/>
      <c r="AZ23" s="300"/>
      <c r="BA23" s="300"/>
      <c r="BB23" s="300"/>
      <c r="BC23" s="300"/>
      <c r="BD23" s="300"/>
      <c r="BE23" s="300"/>
      <c r="BF23" s="314"/>
      <c r="BG23" s="274" t="s">
        <v>207</v>
      </c>
      <c r="BH23" s="216"/>
      <c r="BI23" s="216"/>
      <c r="BJ23" s="216"/>
      <c r="BK23" s="216"/>
      <c r="BL23" s="216"/>
      <c r="BM23" s="216"/>
      <c r="BN23" s="279"/>
      <c r="BO23" s="282" t="s">
        <v>207</v>
      </c>
      <c r="BP23" s="282"/>
      <c r="BQ23" s="282"/>
      <c r="BR23" s="282"/>
      <c r="BS23" s="326" t="s">
        <v>207</v>
      </c>
      <c r="BT23" s="216"/>
      <c r="BU23" s="216"/>
      <c r="BV23" s="216"/>
      <c r="BW23" s="216"/>
      <c r="BX23" s="216"/>
      <c r="BY23" s="216"/>
      <c r="BZ23" s="216"/>
      <c r="CA23" s="216"/>
      <c r="CB23" s="328"/>
      <c r="CD23" s="148" t="s">
        <v>319</v>
      </c>
      <c r="CE23" s="139"/>
      <c r="CF23" s="139"/>
      <c r="CG23" s="139"/>
      <c r="CH23" s="139"/>
      <c r="CI23" s="139"/>
      <c r="CJ23" s="139"/>
      <c r="CK23" s="139"/>
      <c r="CL23" s="139"/>
      <c r="CM23" s="139"/>
      <c r="CN23" s="139"/>
      <c r="CO23" s="139"/>
      <c r="CP23" s="139"/>
      <c r="CQ23" s="144"/>
      <c r="CR23" s="148" t="s">
        <v>375</v>
      </c>
      <c r="CS23" s="139"/>
      <c r="CT23" s="139"/>
      <c r="CU23" s="139"/>
      <c r="CV23" s="139"/>
      <c r="CW23" s="139"/>
      <c r="CX23" s="139"/>
      <c r="CY23" s="144"/>
      <c r="CZ23" s="148" t="s">
        <v>379</v>
      </c>
      <c r="DA23" s="139"/>
      <c r="DB23" s="139"/>
      <c r="DC23" s="144"/>
      <c r="DD23" s="148" t="s">
        <v>306</v>
      </c>
      <c r="DE23" s="139"/>
      <c r="DF23" s="139"/>
      <c r="DG23" s="139"/>
      <c r="DH23" s="139"/>
      <c r="DI23" s="139"/>
      <c r="DJ23" s="139"/>
      <c r="DK23" s="144"/>
      <c r="DL23" s="347" t="s">
        <v>381</v>
      </c>
      <c r="DM23" s="350"/>
      <c r="DN23" s="350"/>
      <c r="DO23" s="350"/>
      <c r="DP23" s="350"/>
      <c r="DQ23" s="350"/>
      <c r="DR23" s="350"/>
      <c r="DS23" s="350"/>
      <c r="DT23" s="350"/>
      <c r="DU23" s="350"/>
      <c r="DV23" s="354"/>
      <c r="DW23" s="148" t="s">
        <v>382</v>
      </c>
      <c r="DX23" s="139"/>
      <c r="DY23" s="139"/>
      <c r="DZ23" s="139"/>
      <c r="EA23" s="139"/>
      <c r="EB23" s="139"/>
      <c r="EC23" s="144"/>
    </row>
    <row r="24" spans="2:133" ht="11.25" customHeight="1">
      <c r="B24" s="260" t="s">
        <v>160</v>
      </c>
      <c r="C24" s="36"/>
      <c r="D24" s="36"/>
      <c r="E24" s="36"/>
      <c r="F24" s="36"/>
      <c r="G24" s="36"/>
      <c r="H24" s="36"/>
      <c r="I24" s="36"/>
      <c r="J24" s="36"/>
      <c r="K24" s="36"/>
      <c r="L24" s="36"/>
      <c r="M24" s="36"/>
      <c r="N24" s="36"/>
      <c r="O24" s="36"/>
      <c r="P24" s="36"/>
      <c r="Q24" s="269"/>
      <c r="R24" s="274">
        <v>6804</v>
      </c>
      <c r="S24" s="216"/>
      <c r="T24" s="216"/>
      <c r="U24" s="216"/>
      <c r="V24" s="216"/>
      <c r="W24" s="216"/>
      <c r="X24" s="216"/>
      <c r="Y24" s="279"/>
      <c r="Z24" s="282">
        <v>0.1</v>
      </c>
      <c r="AA24" s="282"/>
      <c r="AB24" s="282"/>
      <c r="AC24" s="282"/>
      <c r="AD24" s="285" t="s">
        <v>207</v>
      </c>
      <c r="AE24" s="285"/>
      <c r="AF24" s="285"/>
      <c r="AG24" s="285"/>
      <c r="AH24" s="285"/>
      <c r="AI24" s="285"/>
      <c r="AJ24" s="285"/>
      <c r="AK24" s="285"/>
      <c r="AL24" s="289" t="s">
        <v>207</v>
      </c>
      <c r="AM24" s="237"/>
      <c r="AN24" s="237"/>
      <c r="AO24" s="294"/>
      <c r="AP24" s="297" t="s">
        <v>384</v>
      </c>
      <c r="AQ24" s="300"/>
      <c r="AR24" s="300"/>
      <c r="AS24" s="300"/>
      <c r="AT24" s="300"/>
      <c r="AU24" s="300"/>
      <c r="AV24" s="300"/>
      <c r="AW24" s="300"/>
      <c r="AX24" s="300"/>
      <c r="AY24" s="300"/>
      <c r="AZ24" s="300"/>
      <c r="BA24" s="300"/>
      <c r="BB24" s="300"/>
      <c r="BC24" s="300"/>
      <c r="BD24" s="300"/>
      <c r="BE24" s="300"/>
      <c r="BF24" s="314"/>
      <c r="BG24" s="274" t="s">
        <v>207</v>
      </c>
      <c r="BH24" s="216"/>
      <c r="BI24" s="216"/>
      <c r="BJ24" s="216"/>
      <c r="BK24" s="216"/>
      <c r="BL24" s="216"/>
      <c r="BM24" s="216"/>
      <c r="BN24" s="279"/>
      <c r="BO24" s="282" t="s">
        <v>207</v>
      </c>
      <c r="BP24" s="282"/>
      <c r="BQ24" s="282"/>
      <c r="BR24" s="282"/>
      <c r="BS24" s="326" t="s">
        <v>207</v>
      </c>
      <c r="BT24" s="216"/>
      <c r="BU24" s="216"/>
      <c r="BV24" s="216"/>
      <c r="BW24" s="216"/>
      <c r="BX24" s="216"/>
      <c r="BY24" s="216"/>
      <c r="BZ24" s="216"/>
      <c r="CA24" s="216"/>
      <c r="CB24" s="328"/>
      <c r="CD24" s="259" t="s">
        <v>385</v>
      </c>
      <c r="CE24" s="265"/>
      <c r="CF24" s="265"/>
      <c r="CG24" s="265"/>
      <c r="CH24" s="265"/>
      <c r="CI24" s="265"/>
      <c r="CJ24" s="265"/>
      <c r="CK24" s="265"/>
      <c r="CL24" s="265"/>
      <c r="CM24" s="265"/>
      <c r="CN24" s="265"/>
      <c r="CO24" s="265"/>
      <c r="CP24" s="265"/>
      <c r="CQ24" s="268"/>
      <c r="CR24" s="273">
        <v>3763545</v>
      </c>
      <c r="CS24" s="276"/>
      <c r="CT24" s="276"/>
      <c r="CU24" s="276"/>
      <c r="CV24" s="276"/>
      <c r="CW24" s="276"/>
      <c r="CX24" s="276"/>
      <c r="CY24" s="278"/>
      <c r="CZ24" s="288">
        <v>40.299999999999997</v>
      </c>
      <c r="DA24" s="291"/>
      <c r="DB24" s="291"/>
      <c r="DC24" s="338"/>
      <c r="DD24" s="343">
        <v>2829231</v>
      </c>
      <c r="DE24" s="276"/>
      <c r="DF24" s="276"/>
      <c r="DG24" s="276"/>
      <c r="DH24" s="276"/>
      <c r="DI24" s="276"/>
      <c r="DJ24" s="276"/>
      <c r="DK24" s="278"/>
      <c r="DL24" s="343">
        <v>2733669</v>
      </c>
      <c r="DM24" s="276"/>
      <c r="DN24" s="276"/>
      <c r="DO24" s="276"/>
      <c r="DP24" s="276"/>
      <c r="DQ24" s="276"/>
      <c r="DR24" s="276"/>
      <c r="DS24" s="276"/>
      <c r="DT24" s="276"/>
      <c r="DU24" s="276"/>
      <c r="DV24" s="278"/>
      <c r="DW24" s="288">
        <v>42.6</v>
      </c>
      <c r="DX24" s="291"/>
      <c r="DY24" s="291"/>
      <c r="DZ24" s="291"/>
      <c r="EA24" s="291"/>
      <c r="EB24" s="291"/>
      <c r="EC24" s="293"/>
    </row>
    <row r="25" spans="2:133" ht="11.25" customHeight="1">
      <c r="B25" s="260" t="s">
        <v>317</v>
      </c>
      <c r="C25" s="36"/>
      <c r="D25" s="36"/>
      <c r="E25" s="36"/>
      <c r="F25" s="36"/>
      <c r="G25" s="36"/>
      <c r="H25" s="36"/>
      <c r="I25" s="36"/>
      <c r="J25" s="36"/>
      <c r="K25" s="36"/>
      <c r="L25" s="36"/>
      <c r="M25" s="36"/>
      <c r="N25" s="36"/>
      <c r="O25" s="36"/>
      <c r="P25" s="36"/>
      <c r="Q25" s="269"/>
      <c r="R25" s="274">
        <v>93296</v>
      </c>
      <c r="S25" s="216"/>
      <c r="T25" s="216"/>
      <c r="U25" s="216"/>
      <c r="V25" s="216"/>
      <c r="W25" s="216"/>
      <c r="X25" s="216"/>
      <c r="Y25" s="279"/>
      <c r="Z25" s="282">
        <v>0.9</v>
      </c>
      <c r="AA25" s="282"/>
      <c r="AB25" s="282"/>
      <c r="AC25" s="282"/>
      <c r="AD25" s="285">
        <v>2979</v>
      </c>
      <c r="AE25" s="285"/>
      <c r="AF25" s="285"/>
      <c r="AG25" s="285"/>
      <c r="AH25" s="285"/>
      <c r="AI25" s="285"/>
      <c r="AJ25" s="285"/>
      <c r="AK25" s="285"/>
      <c r="AL25" s="289">
        <v>0</v>
      </c>
      <c r="AM25" s="237"/>
      <c r="AN25" s="237"/>
      <c r="AO25" s="294"/>
      <c r="AP25" s="297" t="s">
        <v>280</v>
      </c>
      <c r="AQ25" s="300"/>
      <c r="AR25" s="300"/>
      <c r="AS25" s="300"/>
      <c r="AT25" s="300"/>
      <c r="AU25" s="300"/>
      <c r="AV25" s="300"/>
      <c r="AW25" s="300"/>
      <c r="AX25" s="300"/>
      <c r="AY25" s="300"/>
      <c r="AZ25" s="300"/>
      <c r="BA25" s="300"/>
      <c r="BB25" s="300"/>
      <c r="BC25" s="300"/>
      <c r="BD25" s="300"/>
      <c r="BE25" s="300"/>
      <c r="BF25" s="314"/>
      <c r="BG25" s="274" t="s">
        <v>207</v>
      </c>
      <c r="BH25" s="216"/>
      <c r="BI25" s="216"/>
      <c r="BJ25" s="216"/>
      <c r="BK25" s="216"/>
      <c r="BL25" s="216"/>
      <c r="BM25" s="216"/>
      <c r="BN25" s="279"/>
      <c r="BO25" s="282" t="s">
        <v>207</v>
      </c>
      <c r="BP25" s="282"/>
      <c r="BQ25" s="282"/>
      <c r="BR25" s="282"/>
      <c r="BS25" s="326" t="s">
        <v>207</v>
      </c>
      <c r="BT25" s="216"/>
      <c r="BU25" s="216"/>
      <c r="BV25" s="216"/>
      <c r="BW25" s="216"/>
      <c r="BX25" s="216"/>
      <c r="BY25" s="216"/>
      <c r="BZ25" s="216"/>
      <c r="CA25" s="216"/>
      <c r="CB25" s="328"/>
      <c r="CD25" s="260" t="s">
        <v>205</v>
      </c>
      <c r="CE25" s="36"/>
      <c r="CF25" s="36"/>
      <c r="CG25" s="36"/>
      <c r="CH25" s="36"/>
      <c r="CI25" s="36"/>
      <c r="CJ25" s="36"/>
      <c r="CK25" s="36"/>
      <c r="CL25" s="36"/>
      <c r="CM25" s="36"/>
      <c r="CN25" s="36"/>
      <c r="CO25" s="36"/>
      <c r="CP25" s="36"/>
      <c r="CQ25" s="269"/>
      <c r="CR25" s="274">
        <v>1620032</v>
      </c>
      <c r="CS25" s="313"/>
      <c r="CT25" s="313"/>
      <c r="CU25" s="313"/>
      <c r="CV25" s="313"/>
      <c r="CW25" s="313"/>
      <c r="CX25" s="313"/>
      <c r="CY25" s="333"/>
      <c r="CZ25" s="289">
        <v>17.3</v>
      </c>
      <c r="DA25" s="336"/>
      <c r="DB25" s="336"/>
      <c r="DC25" s="339"/>
      <c r="DD25" s="326">
        <v>1539681</v>
      </c>
      <c r="DE25" s="313"/>
      <c r="DF25" s="313"/>
      <c r="DG25" s="313"/>
      <c r="DH25" s="313"/>
      <c r="DI25" s="313"/>
      <c r="DJ25" s="313"/>
      <c r="DK25" s="333"/>
      <c r="DL25" s="326">
        <v>1444119</v>
      </c>
      <c r="DM25" s="313"/>
      <c r="DN25" s="313"/>
      <c r="DO25" s="313"/>
      <c r="DP25" s="313"/>
      <c r="DQ25" s="313"/>
      <c r="DR25" s="313"/>
      <c r="DS25" s="313"/>
      <c r="DT25" s="313"/>
      <c r="DU25" s="313"/>
      <c r="DV25" s="333"/>
      <c r="DW25" s="289">
        <v>22.5</v>
      </c>
      <c r="DX25" s="336"/>
      <c r="DY25" s="336"/>
      <c r="DZ25" s="336"/>
      <c r="EA25" s="336"/>
      <c r="EB25" s="336"/>
      <c r="EC25" s="362"/>
    </row>
    <row r="26" spans="2:133" ht="11.25" customHeight="1">
      <c r="B26" s="260" t="s">
        <v>18</v>
      </c>
      <c r="C26" s="36"/>
      <c r="D26" s="36"/>
      <c r="E26" s="36"/>
      <c r="F26" s="36"/>
      <c r="G26" s="36"/>
      <c r="H26" s="36"/>
      <c r="I26" s="36"/>
      <c r="J26" s="36"/>
      <c r="K26" s="36"/>
      <c r="L26" s="36"/>
      <c r="M26" s="36"/>
      <c r="N26" s="36"/>
      <c r="O26" s="36"/>
      <c r="P26" s="36"/>
      <c r="Q26" s="269"/>
      <c r="R26" s="274">
        <v>46839</v>
      </c>
      <c r="S26" s="216"/>
      <c r="T26" s="216"/>
      <c r="U26" s="216"/>
      <c r="V26" s="216"/>
      <c r="W26" s="216"/>
      <c r="X26" s="216"/>
      <c r="Y26" s="279"/>
      <c r="Z26" s="282">
        <v>0.5</v>
      </c>
      <c r="AA26" s="282"/>
      <c r="AB26" s="282"/>
      <c r="AC26" s="282"/>
      <c r="AD26" s="285">
        <v>45</v>
      </c>
      <c r="AE26" s="285"/>
      <c r="AF26" s="285"/>
      <c r="AG26" s="285"/>
      <c r="AH26" s="285"/>
      <c r="AI26" s="285"/>
      <c r="AJ26" s="285"/>
      <c r="AK26" s="285"/>
      <c r="AL26" s="289">
        <v>0</v>
      </c>
      <c r="AM26" s="237"/>
      <c r="AN26" s="237"/>
      <c r="AO26" s="294"/>
      <c r="AP26" s="297" t="s">
        <v>389</v>
      </c>
      <c r="AQ26" s="299"/>
      <c r="AR26" s="299"/>
      <c r="AS26" s="299"/>
      <c r="AT26" s="299"/>
      <c r="AU26" s="299"/>
      <c r="AV26" s="299"/>
      <c r="AW26" s="299"/>
      <c r="AX26" s="299"/>
      <c r="AY26" s="299"/>
      <c r="AZ26" s="299"/>
      <c r="BA26" s="299"/>
      <c r="BB26" s="299"/>
      <c r="BC26" s="299"/>
      <c r="BD26" s="299"/>
      <c r="BE26" s="299"/>
      <c r="BF26" s="314"/>
      <c r="BG26" s="274" t="s">
        <v>207</v>
      </c>
      <c r="BH26" s="216"/>
      <c r="BI26" s="216"/>
      <c r="BJ26" s="216"/>
      <c r="BK26" s="216"/>
      <c r="BL26" s="216"/>
      <c r="BM26" s="216"/>
      <c r="BN26" s="279"/>
      <c r="BO26" s="282" t="s">
        <v>207</v>
      </c>
      <c r="BP26" s="282"/>
      <c r="BQ26" s="282"/>
      <c r="BR26" s="282"/>
      <c r="BS26" s="326" t="s">
        <v>207</v>
      </c>
      <c r="BT26" s="216"/>
      <c r="BU26" s="216"/>
      <c r="BV26" s="216"/>
      <c r="BW26" s="216"/>
      <c r="BX26" s="216"/>
      <c r="BY26" s="216"/>
      <c r="BZ26" s="216"/>
      <c r="CA26" s="216"/>
      <c r="CB26" s="328"/>
      <c r="CD26" s="260" t="s">
        <v>125</v>
      </c>
      <c r="CE26" s="36"/>
      <c r="CF26" s="36"/>
      <c r="CG26" s="36"/>
      <c r="CH26" s="36"/>
      <c r="CI26" s="36"/>
      <c r="CJ26" s="36"/>
      <c r="CK26" s="36"/>
      <c r="CL26" s="36"/>
      <c r="CM26" s="36"/>
      <c r="CN26" s="36"/>
      <c r="CO26" s="36"/>
      <c r="CP26" s="36"/>
      <c r="CQ26" s="269"/>
      <c r="CR26" s="274">
        <v>937917</v>
      </c>
      <c r="CS26" s="216"/>
      <c r="CT26" s="216"/>
      <c r="CU26" s="216"/>
      <c r="CV26" s="216"/>
      <c r="CW26" s="216"/>
      <c r="CX26" s="216"/>
      <c r="CY26" s="279"/>
      <c r="CZ26" s="289">
        <v>10</v>
      </c>
      <c r="DA26" s="336"/>
      <c r="DB26" s="336"/>
      <c r="DC26" s="339"/>
      <c r="DD26" s="326">
        <v>879148</v>
      </c>
      <c r="DE26" s="216"/>
      <c r="DF26" s="216"/>
      <c r="DG26" s="216"/>
      <c r="DH26" s="216"/>
      <c r="DI26" s="216"/>
      <c r="DJ26" s="216"/>
      <c r="DK26" s="279"/>
      <c r="DL26" s="326" t="s">
        <v>207</v>
      </c>
      <c r="DM26" s="216"/>
      <c r="DN26" s="216"/>
      <c r="DO26" s="216"/>
      <c r="DP26" s="216"/>
      <c r="DQ26" s="216"/>
      <c r="DR26" s="216"/>
      <c r="DS26" s="216"/>
      <c r="DT26" s="216"/>
      <c r="DU26" s="216"/>
      <c r="DV26" s="279"/>
      <c r="DW26" s="289" t="s">
        <v>207</v>
      </c>
      <c r="DX26" s="336"/>
      <c r="DY26" s="336"/>
      <c r="DZ26" s="336"/>
      <c r="EA26" s="336"/>
      <c r="EB26" s="336"/>
      <c r="EC26" s="362"/>
    </row>
    <row r="27" spans="2:133" ht="11.25" customHeight="1">
      <c r="B27" s="260" t="s">
        <v>344</v>
      </c>
      <c r="C27" s="36"/>
      <c r="D27" s="36"/>
      <c r="E27" s="36"/>
      <c r="F27" s="36"/>
      <c r="G27" s="36"/>
      <c r="H27" s="36"/>
      <c r="I27" s="36"/>
      <c r="J27" s="36"/>
      <c r="K27" s="36"/>
      <c r="L27" s="36"/>
      <c r="M27" s="36"/>
      <c r="N27" s="36"/>
      <c r="O27" s="36"/>
      <c r="P27" s="36"/>
      <c r="Q27" s="269"/>
      <c r="R27" s="274">
        <v>685493</v>
      </c>
      <c r="S27" s="216"/>
      <c r="T27" s="216"/>
      <c r="U27" s="216"/>
      <c r="V27" s="216"/>
      <c r="W27" s="216"/>
      <c r="X27" s="216"/>
      <c r="Y27" s="279"/>
      <c r="Z27" s="282">
        <v>6.9</v>
      </c>
      <c r="AA27" s="282"/>
      <c r="AB27" s="282"/>
      <c r="AC27" s="282"/>
      <c r="AD27" s="285" t="s">
        <v>207</v>
      </c>
      <c r="AE27" s="285"/>
      <c r="AF27" s="285"/>
      <c r="AG27" s="285"/>
      <c r="AH27" s="285"/>
      <c r="AI27" s="285"/>
      <c r="AJ27" s="285"/>
      <c r="AK27" s="285"/>
      <c r="AL27" s="289" t="s">
        <v>207</v>
      </c>
      <c r="AM27" s="237"/>
      <c r="AN27" s="237"/>
      <c r="AO27" s="294"/>
      <c r="AP27" s="260" t="s">
        <v>390</v>
      </c>
      <c r="AQ27" s="36"/>
      <c r="AR27" s="36"/>
      <c r="AS27" s="36"/>
      <c r="AT27" s="36"/>
      <c r="AU27" s="36"/>
      <c r="AV27" s="36"/>
      <c r="AW27" s="36"/>
      <c r="AX27" s="36"/>
      <c r="AY27" s="36"/>
      <c r="AZ27" s="36"/>
      <c r="BA27" s="36"/>
      <c r="BB27" s="36"/>
      <c r="BC27" s="36"/>
      <c r="BD27" s="36"/>
      <c r="BE27" s="36"/>
      <c r="BF27" s="269"/>
      <c r="BG27" s="274">
        <v>2030277</v>
      </c>
      <c r="BH27" s="216"/>
      <c r="BI27" s="216"/>
      <c r="BJ27" s="216"/>
      <c r="BK27" s="216"/>
      <c r="BL27" s="216"/>
      <c r="BM27" s="216"/>
      <c r="BN27" s="279"/>
      <c r="BO27" s="282">
        <v>100</v>
      </c>
      <c r="BP27" s="282"/>
      <c r="BQ27" s="282"/>
      <c r="BR27" s="282"/>
      <c r="BS27" s="326" t="s">
        <v>207</v>
      </c>
      <c r="BT27" s="216"/>
      <c r="BU27" s="216"/>
      <c r="BV27" s="216"/>
      <c r="BW27" s="216"/>
      <c r="BX27" s="216"/>
      <c r="BY27" s="216"/>
      <c r="BZ27" s="216"/>
      <c r="CA27" s="216"/>
      <c r="CB27" s="328"/>
      <c r="CD27" s="260" t="s">
        <v>230</v>
      </c>
      <c r="CE27" s="36"/>
      <c r="CF27" s="36"/>
      <c r="CG27" s="36"/>
      <c r="CH27" s="36"/>
      <c r="CI27" s="36"/>
      <c r="CJ27" s="36"/>
      <c r="CK27" s="36"/>
      <c r="CL27" s="36"/>
      <c r="CM27" s="36"/>
      <c r="CN27" s="36"/>
      <c r="CO27" s="36"/>
      <c r="CP27" s="36"/>
      <c r="CQ27" s="269"/>
      <c r="CR27" s="274">
        <v>1195499</v>
      </c>
      <c r="CS27" s="313"/>
      <c r="CT27" s="313"/>
      <c r="CU27" s="313"/>
      <c r="CV27" s="313"/>
      <c r="CW27" s="313"/>
      <c r="CX27" s="313"/>
      <c r="CY27" s="333"/>
      <c r="CZ27" s="289">
        <v>12.8</v>
      </c>
      <c r="DA27" s="336"/>
      <c r="DB27" s="336"/>
      <c r="DC27" s="339"/>
      <c r="DD27" s="326">
        <v>400103</v>
      </c>
      <c r="DE27" s="313"/>
      <c r="DF27" s="313"/>
      <c r="DG27" s="313"/>
      <c r="DH27" s="313"/>
      <c r="DI27" s="313"/>
      <c r="DJ27" s="313"/>
      <c r="DK27" s="333"/>
      <c r="DL27" s="326">
        <v>400103</v>
      </c>
      <c r="DM27" s="313"/>
      <c r="DN27" s="313"/>
      <c r="DO27" s="313"/>
      <c r="DP27" s="313"/>
      <c r="DQ27" s="313"/>
      <c r="DR27" s="313"/>
      <c r="DS27" s="313"/>
      <c r="DT27" s="313"/>
      <c r="DU27" s="313"/>
      <c r="DV27" s="333"/>
      <c r="DW27" s="289">
        <v>6.2</v>
      </c>
      <c r="DX27" s="336"/>
      <c r="DY27" s="336"/>
      <c r="DZ27" s="336"/>
      <c r="EA27" s="336"/>
      <c r="EB27" s="336"/>
      <c r="EC27" s="362"/>
    </row>
    <row r="28" spans="2:133" ht="11.25" customHeight="1">
      <c r="B28" s="261" t="s">
        <v>55</v>
      </c>
      <c r="C28" s="266"/>
      <c r="D28" s="266"/>
      <c r="E28" s="266"/>
      <c r="F28" s="266"/>
      <c r="G28" s="266"/>
      <c r="H28" s="266"/>
      <c r="I28" s="266"/>
      <c r="J28" s="266"/>
      <c r="K28" s="266"/>
      <c r="L28" s="266"/>
      <c r="M28" s="266"/>
      <c r="N28" s="266"/>
      <c r="O28" s="266"/>
      <c r="P28" s="266"/>
      <c r="Q28" s="270"/>
      <c r="R28" s="274">
        <v>716</v>
      </c>
      <c r="S28" s="216"/>
      <c r="T28" s="216"/>
      <c r="U28" s="216"/>
      <c r="V28" s="216"/>
      <c r="W28" s="216"/>
      <c r="X28" s="216"/>
      <c r="Y28" s="279"/>
      <c r="Z28" s="282">
        <v>0</v>
      </c>
      <c r="AA28" s="282"/>
      <c r="AB28" s="282"/>
      <c r="AC28" s="282"/>
      <c r="AD28" s="285">
        <v>716</v>
      </c>
      <c r="AE28" s="285"/>
      <c r="AF28" s="285"/>
      <c r="AG28" s="285"/>
      <c r="AH28" s="285"/>
      <c r="AI28" s="285"/>
      <c r="AJ28" s="285"/>
      <c r="AK28" s="285"/>
      <c r="AL28" s="289">
        <v>0</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386</v>
      </c>
      <c r="CE28" s="36"/>
      <c r="CF28" s="36"/>
      <c r="CG28" s="36"/>
      <c r="CH28" s="36"/>
      <c r="CI28" s="36"/>
      <c r="CJ28" s="36"/>
      <c r="CK28" s="36"/>
      <c r="CL28" s="36"/>
      <c r="CM28" s="36"/>
      <c r="CN28" s="36"/>
      <c r="CO28" s="36"/>
      <c r="CP28" s="36"/>
      <c r="CQ28" s="269"/>
      <c r="CR28" s="274">
        <v>948014</v>
      </c>
      <c r="CS28" s="216"/>
      <c r="CT28" s="216"/>
      <c r="CU28" s="216"/>
      <c r="CV28" s="216"/>
      <c r="CW28" s="216"/>
      <c r="CX28" s="216"/>
      <c r="CY28" s="279"/>
      <c r="CZ28" s="289">
        <v>10.1</v>
      </c>
      <c r="DA28" s="336"/>
      <c r="DB28" s="336"/>
      <c r="DC28" s="339"/>
      <c r="DD28" s="326">
        <v>889447</v>
      </c>
      <c r="DE28" s="216"/>
      <c r="DF28" s="216"/>
      <c r="DG28" s="216"/>
      <c r="DH28" s="216"/>
      <c r="DI28" s="216"/>
      <c r="DJ28" s="216"/>
      <c r="DK28" s="279"/>
      <c r="DL28" s="326">
        <v>889447</v>
      </c>
      <c r="DM28" s="216"/>
      <c r="DN28" s="216"/>
      <c r="DO28" s="216"/>
      <c r="DP28" s="216"/>
      <c r="DQ28" s="216"/>
      <c r="DR28" s="216"/>
      <c r="DS28" s="216"/>
      <c r="DT28" s="216"/>
      <c r="DU28" s="216"/>
      <c r="DV28" s="279"/>
      <c r="DW28" s="289">
        <v>13.9</v>
      </c>
      <c r="DX28" s="336"/>
      <c r="DY28" s="336"/>
      <c r="DZ28" s="336"/>
      <c r="EA28" s="336"/>
      <c r="EB28" s="336"/>
      <c r="EC28" s="362"/>
    </row>
    <row r="29" spans="2:133" ht="11.25" customHeight="1">
      <c r="B29" s="260" t="s">
        <v>392</v>
      </c>
      <c r="C29" s="36"/>
      <c r="D29" s="36"/>
      <c r="E29" s="36"/>
      <c r="F29" s="36"/>
      <c r="G29" s="36"/>
      <c r="H29" s="36"/>
      <c r="I29" s="36"/>
      <c r="J29" s="36"/>
      <c r="K29" s="36"/>
      <c r="L29" s="36"/>
      <c r="M29" s="36"/>
      <c r="N29" s="36"/>
      <c r="O29" s="36"/>
      <c r="P29" s="36"/>
      <c r="Q29" s="269"/>
      <c r="R29" s="274">
        <v>601766</v>
      </c>
      <c r="S29" s="216"/>
      <c r="T29" s="216"/>
      <c r="U29" s="216"/>
      <c r="V29" s="216"/>
      <c r="W29" s="216"/>
      <c r="X29" s="216"/>
      <c r="Y29" s="279"/>
      <c r="Z29" s="282">
        <v>6.1</v>
      </c>
      <c r="AA29" s="282"/>
      <c r="AB29" s="282"/>
      <c r="AC29" s="282"/>
      <c r="AD29" s="285" t="s">
        <v>207</v>
      </c>
      <c r="AE29" s="285"/>
      <c r="AF29" s="285"/>
      <c r="AG29" s="285"/>
      <c r="AH29" s="285"/>
      <c r="AI29" s="285"/>
      <c r="AJ29" s="285"/>
      <c r="AK29" s="285"/>
      <c r="AL29" s="289" t="s">
        <v>207</v>
      </c>
      <c r="AM29" s="237"/>
      <c r="AN29" s="237"/>
      <c r="AO29" s="294"/>
      <c r="AP29" s="148" t="s">
        <v>319</v>
      </c>
      <c r="AQ29" s="139"/>
      <c r="AR29" s="139"/>
      <c r="AS29" s="139"/>
      <c r="AT29" s="139"/>
      <c r="AU29" s="139"/>
      <c r="AV29" s="139"/>
      <c r="AW29" s="139"/>
      <c r="AX29" s="139"/>
      <c r="AY29" s="139"/>
      <c r="AZ29" s="139"/>
      <c r="BA29" s="139"/>
      <c r="BB29" s="139"/>
      <c r="BC29" s="139"/>
      <c r="BD29" s="139"/>
      <c r="BE29" s="139"/>
      <c r="BF29" s="144"/>
      <c r="BG29" s="148" t="s">
        <v>393</v>
      </c>
      <c r="BH29" s="321"/>
      <c r="BI29" s="321"/>
      <c r="BJ29" s="321"/>
      <c r="BK29" s="321"/>
      <c r="BL29" s="321"/>
      <c r="BM29" s="321"/>
      <c r="BN29" s="321"/>
      <c r="BO29" s="321"/>
      <c r="BP29" s="321"/>
      <c r="BQ29" s="324"/>
      <c r="BR29" s="148" t="s">
        <v>263</v>
      </c>
      <c r="BS29" s="321"/>
      <c r="BT29" s="321"/>
      <c r="BU29" s="321"/>
      <c r="BV29" s="321"/>
      <c r="BW29" s="321"/>
      <c r="BX29" s="321"/>
      <c r="BY29" s="321"/>
      <c r="BZ29" s="321"/>
      <c r="CA29" s="321"/>
      <c r="CB29" s="324"/>
      <c r="CD29" s="133" t="s">
        <v>182</v>
      </c>
      <c r="CE29" s="42"/>
      <c r="CF29" s="260" t="s">
        <v>23</v>
      </c>
      <c r="CG29" s="36"/>
      <c r="CH29" s="36"/>
      <c r="CI29" s="36"/>
      <c r="CJ29" s="36"/>
      <c r="CK29" s="36"/>
      <c r="CL29" s="36"/>
      <c r="CM29" s="36"/>
      <c r="CN29" s="36"/>
      <c r="CO29" s="36"/>
      <c r="CP29" s="36"/>
      <c r="CQ29" s="269"/>
      <c r="CR29" s="274">
        <v>948014</v>
      </c>
      <c r="CS29" s="313"/>
      <c r="CT29" s="313"/>
      <c r="CU29" s="313"/>
      <c r="CV29" s="313"/>
      <c r="CW29" s="313"/>
      <c r="CX29" s="313"/>
      <c r="CY29" s="333"/>
      <c r="CZ29" s="289">
        <v>10.1</v>
      </c>
      <c r="DA29" s="336"/>
      <c r="DB29" s="336"/>
      <c r="DC29" s="339"/>
      <c r="DD29" s="326">
        <v>889447</v>
      </c>
      <c r="DE29" s="313"/>
      <c r="DF29" s="313"/>
      <c r="DG29" s="313"/>
      <c r="DH29" s="313"/>
      <c r="DI29" s="313"/>
      <c r="DJ29" s="313"/>
      <c r="DK29" s="333"/>
      <c r="DL29" s="326">
        <v>889447</v>
      </c>
      <c r="DM29" s="313"/>
      <c r="DN29" s="313"/>
      <c r="DO29" s="313"/>
      <c r="DP29" s="313"/>
      <c r="DQ29" s="313"/>
      <c r="DR29" s="313"/>
      <c r="DS29" s="313"/>
      <c r="DT29" s="313"/>
      <c r="DU29" s="313"/>
      <c r="DV29" s="333"/>
      <c r="DW29" s="289">
        <v>13.9</v>
      </c>
      <c r="DX29" s="336"/>
      <c r="DY29" s="336"/>
      <c r="DZ29" s="336"/>
      <c r="EA29" s="336"/>
      <c r="EB29" s="336"/>
      <c r="EC29" s="362"/>
    </row>
    <row r="30" spans="2:133" ht="11.25" customHeight="1">
      <c r="B30" s="260" t="s">
        <v>245</v>
      </c>
      <c r="C30" s="36"/>
      <c r="D30" s="36"/>
      <c r="E30" s="36"/>
      <c r="F30" s="36"/>
      <c r="G30" s="36"/>
      <c r="H30" s="36"/>
      <c r="I30" s="36"/>
      <c r="J30" s="36"/>
      <c r="K30" s="36"/>
      <c r="L30" s="36"/>
      <c r="M30" s="36"/>
      <c r="N30" s="36"/>
      <c r="O30" s="36"/>
      <c r="P30" s="36"/>
      <c r="Q30" s="269"/>
      <c r="R30" s="274">
        <v>5497</v>
      </c>
      <c r="S30" s="216"/>
      <c r="T30" s="216"/>
      <c r="U30" s="216"/>
      <c r="V30" s="216"/>
      <c r="W30" s="216"/>
      <c r="X30" s="216"/>
      <c r="Y30" s="279"/>
      <c r="Z30" s="282">
        <v>0.1</v>
      </c>
      <c r="AA30" s="282"/>
      <c r="AB30" s="282"/>
      <c r="AC30" s="282"/>
      <c r="AD30" s="285">
        <v>3566</v>
      </c>
      <c r="AE30" s="285"/>
      <c r="AF30" s="285"/>
      <c r="AG30" s="285"/>
      <c r="AH30" s="285"/>
      <c r="AI30" s="285"/>
      <c r="AJ30" s="285"/>
      <c r="AK30" s="285"/>
      <c r="AL30" s="289">
        <v>0.1</v>
      </c>
      <c r="AM30" s="237"/>
      <c r="AN30" s="237"/>
      <c r="AO30" s="294"/>
      <c r="AP30" s="161" t="s">
        <v>4</v>
      </c>
      <c r="AQ30" s="177"/>
      <c r="AR30" s="177"/>
      <c r="AS30" s="177"/>
      <c r="AT30" s="306" t="s">
        <v>395</v>
      </c>
      <c r="AU30" s="265"/>
      <c r="AV30" s="265"/>
      <c r="AW30" s="265"/>
      <c r="AX30" s="259" t="s">
        <v>282</v>
      </c>
      <c r="AY30" s="265"/>
      <c r="AZ30" s="265"/>
      <c r="BA30" s="265"/>
      <c r="BB30" s="265"/>
      <c r="BC30" s="265"/>
      <c r="BD30" s="265"/>
      <c r="BE30" s="265"/>
      <c r="BF30" s="268"/>
      <c r="BG30" s="318">
        <v>98.6</v>
      </c>
      <c r="BH30" s="322"/>
      <c r="BI30" s="322"/>
      <c r="BJ30" s="322"/>
      <c r="BK30" s="322"/>
      <c r="BL30" s="322"/>
      <c r="BM30" s="291">
        <v>95.4</v>
      </c>
      <c r="BN30" s="322"/>
      <c r="BO30" s="322"/>
      <c r="BP30" s="322"/>
      <c r="BQ30" s="325"/>
      <c r="BR30" s="318">
        <v>98.6</v>
      </c>
      <c r="BS30" s="322"/>
      <c r="BT30" s="322"/>
      <c r="BU30" s="322"/>
      <c r="BV30" s="322"/>
      <c r="BW30" s="322"/>
      <c r="BX30" s="291">
        <v>95</v>
      </c>
      <c r="BY30" s="322"/>
      <c r="BZ30" s="322"/>
      <c r="CA30" s="322"/>
      <c r="CB30" s="325"/>
      <c r="CD30" s="134"/>
      <c r="CE30" s="43"/>
      <c r="CF30" s="260" t="s">
        <v>397</v>
      </c>
      <c r="CG30" s="36"/>
      <c r="CH30" s="36"/>
      <c r="CI30" s="36"/>
      <c r="CJ30" s="36"/>
      <c r="CK30" s="36"/>
      <c r="CL30" s="36"/>
      <c r="CM30" s="36"/>
      <c r="CN30" s="36"/>
      <c r="CO30" s="36"/>
      <c r="CP30" s="36"/>
      <c r="CQ30" s="269"/>
      <c r="CR30" s="274">
        <v>860763</v>
      </c>
      <c r="CS30" s="216"/>
      <c r="CT30" s="216"/>
      <c r="CU30" s="216"/>
      <c r="CV30" s="216"/>
      <c r="CW30" s="216"/>
      <c r="CX30" s="216"/>
      <c r="CY30" s="279"/>
      <c r="CZ30" s="289">
        <v>9.1999999999999993</v>
      </c>
      <c r="DA30" s="336"/>
      <c r="DB30" s="336"/>
      <c r="DC30" s="339"/>
      <c r="DD30" s="326">
        <v>803224</v>
      </c>
      <c r="DE30" s="216"/>
      <c r="DF30" s="216"/>
      <c r="DG30" s="216"/>
      <c r="DH30" s="216"/>
      <c r="DI30" s="216"/>
      <c r="DJ30" s="216"/>
      <c r="DK30" s="279"/>
      <c r="DL30" s="326">
        <v>803224</v>
      </c>
      <c r="DM30" s="216"/>
      <c r="DN30" s="216"/>
      <c r="DO30" s="216"/>
      <c r="DP30" s="216"/>
      <c r="DQ30" s="216"/>
      <c r="DR30" s="216"/>
      <c r="DS30" s="216"/>
      <c r="DT30" s="216"/>
      <c r="DU30" s="216"/>
      <c r="DV30" s="279"/>
      <c r="DW30" s="289">
        <v>12.5</v>
      </c>
      <c r="DX30" s="336"/>
      <c r="DY30" s="336"/>
      <c r="DZ30" s="336"/>
      <c r="EA30" s="336"/>
      <c r="EB30" s="336"/>
      <c r="EC30" s="362"/>
    </row>
    <row r="31" spans="2:133" ht="11.25" customHeight="1">
      <c r="B31" s="260" t="s">
        <v>146</v>
      </c>
      <c r="C31" s="36"/>
      <c r="D31" s="36"/>
      <c r="E31" s="36"/>
      <c r="F31" s="36"/>
      <c r="G31" s="36"/>
      <c r="H31" s="36"/>
      <c r="I31" s="36"/>
      <c r="J31" s="36"/>
      <c r="K31" s="36"/>
      <c r="L31" s="36"/>
      <c r="M31" s="36"/>
      <c r="N31" s="36"/>
      <c r="O31" s="36"/>
      <c r="P31" s="36"/>
      <c r="Q31" s="269"/>
      <c r="R31" s="274">
        <v>6853</v>
      </c>
      <c r="S31" s="216"/>
      <c r="T31" s="216"/>
      <c r="U31" s="216"/>
      <c r="V31" s="216"/>
      <c r="W31" s="216"/>
      <c r="X31" s="216"/>
      <c r="Y31" s="279"/>
      <c r="Z31" s="282">
        <v>0.1</v>
      </c>
      <c r="AA31" s="282"/>
      <c r="AB31" s="282"/>
      <c r="AC31" s="282"/>
      <c r="AD31" s="285" t="s">
        <v>207</v>
      </c>
      <c r="AE31" s="285"/>
      <c r="AF31" s="285"/>
      <c r="AG31" s="285"/>
      <c r="AH31" s="285"/>
      <c r="AI31" s="285"/>
      <c r="AJ31" s="285"/>
      <c r="AK31" s="285"/>
      <c r="AL31" s="289" t="s">
        <v>207</v>
      </c>
      <c r="AM31" s="237"/>
      <c r="AN31" s="237"/>
      <c r="AO31" s="294"/>
      <c r="AP31" s="298"/>
      <c r="AQ31" s="29"/>
      <c r="AR31" s="29"/>
      <c r="AS31" s="29"/>
      <c r="AT31" s="307"/>
      <c r="AU31" s="36" t="s">
        <v>257</v>
      </c>
      <c r="AV31" s="36"/>
      <c r="AW31" s="36"/>
      <c r="AX31" s="260" t="s">
        <v>376</v>
      </c>
      <c r="AY31" s="36"/>
      <c r="AZ31" s="36"/>
      <c r="BA31" s="36"/>
      <c r="BB31" s="36"/>
      <c r="BC31" s="36"/>
      <c r="BD31" s="36"/>
      <c r="BE31" s="36"/>
      <c r="BF31" s="269"/>
      <c r="BG31" s="319">
        <v>98.9</v>
      </c>
      <c r="BH31" s="313"/>
      <c r="BI31" s="313"/>
      <c r="BJ31" s="313"/>
      <c r="BK31" s="313"/>
      <c r="BL31" s="313"/>
      <c r="BM31" s="237">
        <v>97</v>
      </c>
      <c r="BN31" s="323"/>
      <c r="BO31" s="323"/>
      <c r="BP31" s="323"/>
      <c r="BQ31" s="316"/>
      <c r="BR31" s="319">
        <v>98.8</v>
      </c>
      <c r="BS31" s="313"/>
      <c r="BT31" s="313"/>
      <c r="BU31" s="313"/>
      <c r="BV31" s="313"/>
      <c r="BW31" s="313"/>
      <c r="BX31" s="237">
        <v>96.3</v>
      </c>
      <c r="BY31" s="323"/>
      <c r="BZ31" s="323"/>
      <c r="CA31" s="323"/>
      <c r="CB31" s="316"/>
      <c r="CD31" s="134"/>
      <c r="CE31" s="43"/>
      <c r="CF31" s="260" t="s">
        <v>318</v>
      </c>
      <c r="CG31" s="36"/>
      <c r="CH31" s="36"/>
      <c r="CI31" s="36"/>
      <c r="CJ31" s="36"/>
      <c r="CK31" s="36"/>
      <c r="CL31" s="36"/>
      <c r="CM31" s="36"/>
      <c r="CN31" s="36"/>
      <c r="CO31" s="36"/>
      <c r="CP31" s="36"/>
      <c r="CQ31" s="269"/>
      <c r="CR31" s="274">
        <v>87251</v>
      </c>
      <c r="CS31" s="313"/>
      <c r="CT31" s="313"/>
      <c r="CU31" s="313"/>
      <c r="CV31" s="313"/>
      <c r="CW31" s="313"/>
      <c r="CX31" s="313"/>
      <c r="CY31" s="333"/>
      <c r="CZ31" s="289">
        <v>0.9</v>
      </c>
      <c r="DA31" s="336"/>
      <c r="DB31" s="336"/>
      <c r="DC31" s="339"/>
      <c r="DD31" s="326">
        <v>86223</v>
      </c>
      <c r="DE31" s="313"/>
      <c r="DF31" s="313"/>
      <c r="DG31" s="313"/>
      <c r="DH31" s="313"/>
      <c r="DI31" s="313"/>
      <c r="DJ31" s="313"/>
      <c r="DK31" s="333"/>
      <c r="DL31" s="326">
        <v>86223</v>
      </c>
      <c r="DM31" s="313"/>
      <c r="DN31" s="313"/>
      <c r="DO31" s="313"/>
      <c r="DP31" s="313"/>
      <c r="DQ31" s="313"/>
      <c r="DR31" s="313"/>
      <c r="DS31" s="313"/>
      <c r="DT31" s="313"/>
      <c r="DU31" s="313"/>
      <c r="DV31" s="333"/>
      <c r="DW31" s="289">
        <v>1.3</v>
      </c>
      <c r="DX31" s="336"/>
      <c r="DY31" s="336"/>
      <c r="DZ31" s="336"/>
      <c r="EA31" s="336"/>
      <c r="EB31" s="336"/>
      <c r="EC31" s="362"/>
    </row>
    <row r="32" spans="2:133" ht="11.25" customHeight="1">
      <c r="B32" s="260" t="s">
        <v>398</v>
      </c>
      <c r="C32" s="36"/>
      <c r="D32" s="36"/>
      <c r="E32" s="36"/>
      <c r="F32" s="36"/>
      <c r="G32" s="36"/>
      <c r="H32" s="36"/>
      <c r="I32" s="36"/>
      <c r="J32" s="36"/>
      <c r="K32" s="36"/>
      <c r="L32" s="36"/>
      <c r="M32" s="36"/>
      <c r="N32" s="36"/>
      <c r="O32" s="36"/>
      <c r="P32" s="36"/>
      <c r="Q32" s="269"/>
      <c r="R32" s="274">
        <v>582897</v>
      </c>
      <c r="S32" s="216"/>
      <c r="T32" s="216"/>
      <c r="U32" s="216"/>
      <c r="V32" s="216"/>
      <c r="W32" s="216"/>
      <c r="X32" s="216"/>
      <c r="Y32" s="279"/>
      <c r="Z32" s="282">
        <v>5.9</v>
      </c>
      <c r="AA32" s="282"/>
      <c r="AB32" s="282"/>
      <c r="AC32" s="282"/>
      <c r="AD32" s="285" t="s">
        <v>207</v>
      </c>
      <c r="AE32" s="285"/>
      <c r="AF32" s="285"/>
      <c r="AG32" s="285"/>
      <c r="AH32" s="285"/>
      <c r="AI32" s="285"/>
      <c r="AJ32" s="285"/>
      <c r="AK32" s="285"/>
      <c r="AL32" s="289" t="s">
        <v>207</v>
      </c>
      <c r="AM32" s="237"/>
      <c r="AN32" s="237"/>
      <c r="AO32" s="294"/>
      <c r="AP32" s="175"/>
      <c r="AQ32" s="178"/>
      <c r="AR32" s="178"/>
      <c r="AS32" s="178"/>
      <c r="AT32" s="308"/>
      <c r="AU32" s="267"/>
      <c r="AV32" s="267"/>
      <c r="AW32" s="267"/>
      <c r="AX32" s="262" t="s">
        <v>164</v>
      </c>
      <c r="AY32" s="267"/>
      <c r="AZ32" s="267"/>
      <c r="BA32" s="267"/>
      <c r="BB32" s="267"/>
      <c r="BC32" s="267"/>
      <c r="BD32" s="267"/>
      <c r="BE32" s="267"/>
      <c r="BF32" s="271"/>
      <c r="BG32" s="320">
        <v>98</v>
      </c>
      <c r="BH32" s="312"/>
      <c r="BI32" s="312"/>
      <c r="BJ32" s="312"/>
      <c r="BK32" s="312"/>
      <c r="BL32" s="312"/>
      <c r="BM32" s="292">
        <v>93.4</v>
      </c>
      <c r="BN32" s="312"/>
      <c r="BO32" s="312"/>
      <c r="BP32" s="312"/>
      <c r="BQ32" s="317"/>
      <c r="BR32" s="320">
        <v>98.2</v>
      </c>
      <c r="BS32" s="312"/>
      <c r="BT32" s="312"/>
      <c r="BU32" s="312"/>
      <c r="BV32" s="312"/>
      <c r="BW32" s="312"/>
      <c r="BX32" s="292">
        <v>93.2</v>
      </c>
      <c r="BY32" s="312"/>
      <c r="BZ32" s="312"/>
      <c r="CA32" s="312"/>
      <c r="CB32" s="317"/>
      <c r="CD32" s="135"/>
      <c r="CE32" s="142"/>
      <c r="CF32" s="260" t="s">
        <v>400</v>
      </c>
      <c r="CG32" s="36"/>
      <c r="CH32" s="36"/>
      <c r="CI32" s="36"/>
      <c r="CJ32" s="36"/>
      <c r="CK32" s="36"/>
      <c r="CL32" s="36"/>
      <c r="CM32" s="36"/>
      <c r="CN32" s="36"/>
      <c r="CO32" s="36"/>
      <c r="CP32" s="36"/>
      <c r="CQ32" s="269"/>
      <c r="CR32" s="274" t="s">
        <v>207</v>
      </c>
      <c r="CS32" s="216"/>
      <c r="CT32" s="216"/>
      <c r="CU32" s="216"/>
      <c r="CV32" s="216"/>
      <c r="CW32" s="216"/>
      <c r="CX32" s="216"/>
      <c r="CY32" s="279"/>
      <c r="CZ32" s="289" t="s">
        <v>207</v>
      </c>
      <c r="DA32" s="336"/>
      <c r="DB32" s="336"/>
      <c r="DC32" s="339"/>
      <c r="DD32" s="326" t="s">
        <v>207</v>
      </c>
      <c r="DE32" s="216"/>
      <c r="DF32" s="216"/>
      <c r="DG32" s="216"/>
      <c r="DH32" s="216"/>
      <c r="DI32" s="216"/>
      <c r="DJ32" s="216"/>
      <c r="DK32" s="279"/>
      <c r="DL32" s="326" t="s">
        <v>207</v>
      </c>
      <c r="DM32" s="216"/>
      <c r="DN32" s="216"/>
      <c r="DO32" s="216"/>
      <c r="DP32" s="216"/>
      <c r="DQ32" s="216"/>
      <c r="DR32" s="216"/>
      <c r="DS32" s="216"/>
      <c r="DT32" s="216"/>
      <c r="DU32" s="216"/>
      <c r="DV32" s="279"/>
      <c r="DW32" s="289" t="s">
        <v>207</v>
      </c>
      <c r="DX32" s="336"/>
      <c r="DY32" s="336"/>
      <c r="DZ32" s="336"/>
      <c r="EA32" s="336"/>
      <c r="EB32" s="336"/>
      <c r="EC32" s="362"/>
    </row>
    <row r="33" spans="2:133" ht="11.25" customHeight="1">
      <c r="B33" s="260" t="s">
        <v>377</v>
      </c>
      <c r="C33" s="36"/>
      <c r="D33" s="36"/>
      <c r="E33" s="36"/>
      <c r="F33" s="36"/>
      <c r="G33" s="36"/>
      <c r="H33" s="36"/>
      <c r="I33" s="36"/>
      <c r="J33" s="36"/>
      <c r="K33" s="36"/>
      <c r="L33" s="36"/>
      <c r="M33" s="36"/>
      <c r="N33" s="36"/>
      <c r="O33" s="36"/>
      <c r="P33" s="36"/>
      <c r="Q33" s="269"/>
      <c r="R33" s="274">
        <v>388118</v>
      </c>
      <c r="S33" s="216"/>
      <c r="T33" s="216"/>
      <c r="U33" s="216"/>
      <c r="V33" s="216"/>
      <c r="W33" s="216"/>
      <c r="X33" s="216"/>
      <c r="Y33" s="279"/>
      <c r="Z33" s="282">
        <v>3.9</v>
      </c>
      <c r="AA33" s="282"/>
      <c r="AB33" s="282"/>
      <c r="AC33" s="282"/>
      <c r="AD33" s="285" t="s">
        <v>207</v>
      </c>
      <c r="AE33" s="285"/>
      <c r="AF33" s="285"/>
      <c r="AG33" s="285"/>
      <c r="AH33" s="285"/>
      <c r="AI33" s="285"/>
      <c r="AJ33" s="285"/>
      <c r="AK33" s="285"/>
      <c r="AL33" s="289" t="s">
        <v>207</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401</v>
      </c>
      <c r="CE33" s="36"/>
      <c r="CF33" s="36"/>
      <c r="CG33" s="36"/>
      <c r="CH33" s="36"/>
      <c r="CI33" s="36"/>
      <c r="CJ33" s="36"/>
      <c r="CK33" s="36"/>
      <c r="CL33" s="36"/>
      <c r="CM33" s="36"/>
      <c r="CN33" s="36"/>
      <c r="CO33" s="36"/>
      <c r="CP33" s="36"/>
      <c r="CQ33" s="269"/>
      <c r="CR33" s="274">
        <v>4469545</v>
      </c>
      <c r="CS33" s="313"/>
      <c r="CT33" s="313"/>
      <c r="CU33" s="313"/>
      <c r="CV33" s="313"/>
      <c r="CW33" s="313"/>
      <c r="CX33" s="313"/>
      <c r="CY33" s="333"/>
      <c r="CZ33" s="289">
        <v>47.8</v>
      </c>
      <c r="DA33" s="336"/>
      <c r="DB33" s="336"/>
      <c r="DC33" s="339"/>
      <c r="DD33" s="326">
        <v>3777641</v>
      </c>
      <c r="DE33" s="313"/>
      <c r="DF33" s="313"/>
      <c r="DG33" s="313"/>
      <c r="DH33" s="313"/>
      <c r="DI33" s="313"/>
      <c r="DJ33" s="313"/>
      <c r="DK33" s="333"/>
      <c r="DL33" s="326">
        <v>2991175</v>
      </c>
      <c r="DM33" s="313"/>
      <c r="DN33" s="313"/>
      <c r="DO33" s="313"/>
      <c r="DP33" s="313"/>
      <c r="DQ33" s="313"/>
      <c r="DR33" s="313"/>
      <c r="DS33" s="313"/>
      <c r="DT33" s="313"/>
      <c r="DU33" s="313"/>
      <c r="DV33" s="333"/>
      <c r="DW33" s="289">
        <v>46.6</v>
      </c>
      <c r="DX33" s="336"/>
      <c r="DY33" s="336"/>
      <c r="DZ33" s="336"/>
      <c r="EA33" s="336"/>
      <c r="EB33" s="336"/>
      <c r="EC33" s="362"/>
    </row>
    <row r="34" spans="2:133" ht="11.25" customHeight="1">
      <c r="B34" s="260" t="s">
        <v>402</v>
      </c>
      <c r="C34" s="36"/>
      <c r="D34" s="36"/>
      <c r="E34" s="36"/>
      <c r="F34" s="36"/>
      <c r="G34" s="36"/>
      <c r="H34" s="36"/>
      <c r="I34" s="36"/>
      <c r="J34" s="36"/>
      <c r="K34" s="36"/>
      <c r="L34" s="36"/>
      <c r="M34" s="36"/>
      <c r="N34" s="36"/>
      <c r="O34" s="36"/>
      <c r="P34" s="36"/>
      <c r="Q34" s="269"/>
      <c r="R34" s="274">
        <v>197181</v>
      </c>
      <c r="S34" s="216"/>
      <c r="T34" s="216"/>
      <c r="U34" s="216"/>
      <c r="V34" s="216"/>
      <c r="W34" s="216"/>
      <c r="X34" s="216"/>
      <c r="Y34" s="279"/>
      <c r="Z34" s="282">
        <v>2</v>
      </c>
      <c r="AA34" s="282"/>
      <c r="AB34" s="282"/>
      <c r="AC34" s="282"/>
      <c r="AD34" s="285">
        <v>707</v>
      </c>
      <c r="AE34" s="285"/>
      <c r="AF34" s="285"/>
      <c r="AG34" s="285"/>
      <c r="AH34" s="285"/>
      <c r="AI34" s="285"/>
      <c r="AJ34" s="285"/>
      <c r="AK34" s="285"/>
      <c r="AL34" s="289">
        <v>0</v>
      </c>
      <c r="AM34" s="237"/>
      <c r="AN34" s="237"/>
      <c r="AO34" s="294"/>
      <c r="AP34" s="96"/>
      <c r="AQ34" s="148" t="s">
        <v>404</v>
      </c>
      <c r="AR34" s="139"/>
      <c r="AS34" s="139"/>
      <c r="AT34" s="139"/>
      <c r="AU34" s="139"/>
      <c r="AV34" s="139"/>
      <c r="AW34" s="139"/>
      <c r="AX34" s="139"/>
      <c r="AY34" s="139"/>
      <c r="AZ34" s="139"/>
      <c r="BA34" s="139"/>
      <c r="BB34" s="139"/>
      <c r="BC34" s="139"/>
      <c r="BD34" s="139"/>
      <c r="BE34" s="139"/>
      <c r="BF34" s="144"/>
      <c r="BG34" s="148" t="s">
        <v>214</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405</v>
      </c>
      <c r="CE34" s="36"/>
      <c r="CF34" s="36"/>
      <c r="CG34" s="36"/>
      <c r="CH34" s="36"/>
      <c r="CI34" s="36"/>
      <c r="CJ34" s="36"/>
      <c r="CK34" s="36"/>
      <c r="CL34" s="36"/>
      <c r="CM34" s="36"/>
      <c r="CN34" s="36"/>
      <c r="CO34" s="36"/>
      <c r="CP34" s="36"/>
      <c r="CQ34" s="269"/>
      <c r="CR34" s="274">
        <v>1326434</v>
      </c>
      <c r="CS34" s="216"/>
      <c r="CT34" s="216"/>
      <c r="CU34" s="216"/>
      <c r="CV34" s="216"/>
      <c r="CW34" s="216"/>
      <c r="CX34" s="216"/>
      <c r="CY34" s="279"/>
      <c r="CZ34" s="289">
        <v>14.2</v>
      </c>
      <c r="DA34" s="336"/>
      <c r="DB34" s="336"/>
      <c r="DC34" s="339"/>
      <c r="DD34" s="326">
        <v>1073875</v>
      </c>
      <c r="DE34" s="216"/>
      <c r="DF34" s="216"/>
      <c r="DG34" s="216"/>
      <c r="DH34" s="216"/>
      <c r="DI34" s="216"/>
      <c r="DJ34" s="216"/>
      <c r="DK34" s="279"/>
      <c r="DL34" s="326">
        <v>896454</v>
      </c>
      <c r="DM34" s="216"/>
      <c r="DN34" s="216"/>
      <c r="DO34" s="216"/>
      <c r="DP34" s="216"/>
      <c r="DQ34" s="216"/>
      <c r="DR34" s="216"/>
      <c r="DS34" s="216"/>
      <c r="DT34" s="216"/>
      <c r="DU34" s="216"/>
      <c r="DV34" s="279"/>
      <c r="DW34" s="289">
        <v>14</v>
      </c>
      <c r="DX34" s="336"/>
      <c r="DY34" s="336"/>
      <c r="DZ34" s="336"/>
      <c r="EA34" s="336"/>
      <c r="EB34" s="336"/>
      <c r="EC34" s="362"/>
    </row>
    <row r="35" spans="2:133" ht="11.25" customHeight="1">
      <c r="B35" s="260" t="s">
        <v>407</v>
      </c>
      <c r="C35" s="36"/>
      <c r="D35" s="36"/>
      <c r="E35" s="36"/>
      <c r="F35" s="36"/>
      <c r="G35" s="36"/>
      <c r="H35" s="36"/>
      <c r="I35" s="36"/>
      <c r="J35" s="36"/>
      <c r="K35" s="36"/>
      <c r="L35" s="36"/>
      <c r="M35" s="36"/>
      <c r="N35" s="36"/>
      <c r="O35" s="36"/>
      <c r="P35" s="36"/>
      <c r="Q35" s="269"/>
      <c r="R35" s="274">
        <v>854783</v>
      </c>
      <c r="S35" s="216"/>
      <c r="T35" s="216"/>
      <c r="U35" s="216"/>
      <c r="V35" s="216"/>
      <c r="W35" s="216"/>
      <c r="X35" s="216"/>
      <c r="Y35" s="279"/>
      <c r="Z35" s="282">
        <v>8.6999999999999993</v>
      </c>
      <c r="AA35" s="282"/>
      <c r="AB35" s="282"/>
      <c r="AC35" s="282"/>
      <c r="AD35" s="285" t="s">
        <v>207</v>
      </c>
      <c r="AE35" s="285"/>
      <c r="AF35" s="285"/>
      <c r="AG35" s="285"/>
      <c r="AH35" s="285"/>
      <c r="AI35" s="285"/>
      <c r="AJ35" s="285"/>
      <c r="AK35" s="285"/>
      <c r="AL35" s="289" t="s">
        <v>207</v>
      </c>
      <c r="AM35" s="237"/>
      <c r="AN35" s="237"/>
      <c r="AO35" s="294"/>
      <c r="AP35" s="96"/>
      <c r="AQ35" s="301" t="s">
        <v>390</v>
      </c>
      <c r="AR35" s="304"/>
      <c r="AS35" s="304"/>
      <c r="AT35" s="304"/>
      <c r="AU35" s="304"/>
      <c r="AV35" s="304"/>
      <c r="AW35" s="304"/>
      <c r="AX35" s="304"/>
      <c r="AY35" s="309"/>
      <c r="AZ35" s="273">
        <v>1725394</v>
      </c>
      <c r="BA35" s="276"/>
      <c r="BB35" s="276"/>
      <c r="BC35" s="276"/>
      <c r="BD35" s="276"/>
      <c r="BE35" s="276"/>
      <c r="BF35" s="315"/>
      <c r="BG35" s="259" t="s">
        <v>408</v>
      </c>
      <c r="BH35" s="265"/>
      <c r="BI35" s="265"/>
      <c r="BJ35" s="265"/>
      <c r="BK35" s="265"/>
      <c r="BL35" s="265"/>
      <c r="BM35" s="265"/>
      <c r="BN35" s="265"/>
      <c r="BO35" s="265"/>
      <c r="BP35" s="265"/>
      <c r="BQ35" s="265"/>
      <c r="BR35" s="265"/>
      <c r="BS35" s="265"/>
      <c r="BT35" s="265"/>
      <c r="BU35" s="268"/>
      <c r="BV35" s="273">
        <v>69156</v>
      </c>
      <c r="BW35" s="276"/>
      <c r="BX35" s="276"/>
      <c r="BY35" s="276"/>
      <c r="BZ35" s="276"/>
      <c r="CA35" s="276"/>
      <c r="CB35" s="315"/>
      <c r="CD35" s="260" t="s">
        <v>409</v>
      </c>
      <c r="CE35" s="36"/>
      <c r="CF35" s="36"/>
      <c r="CG35" s="36"/>
      <c r="CH35" s="36"/>
      <c r="CI35" s="36"/>
      <c r="CJ35" s="36"/>
      <c r="CK35" s="36"/>
      <c r="CL35" s="36"/>
      <c r="CM35" s="36"/>
      <c r="CN35" s="36"/>
      <c r="CO35" s="36"/>
      <c r="CP35" s="36"/>
      <c r="CQ35" s="269"/>
      <c r="CR35" s="274">
        <v>53502</v>
      </c>
      <c r="CS35" s="313"/>
      <c r="CT35" s="313"/>
      <c r="CU35" s="313"/>
      <c r="CV35" s="313"/>
      <c r="CW35" s="313"/>
      <c r="CX35" s="313"/>
      <c r="CY35" s="333"/>
      <c r="CZ35" s="289">
        <v>0.6</v>
      </c>
      <c r="DA35" s="336"/>
      <c r="DB35" s="336"/>
      <c r="DC35" s="339"/>
      <c r="DD35" s="326">
        <v>27548</v>
      </c>
      <c r="DE35" s="313"/>
      <c r="DF35" s="313"/>
      <c r="DG35" s="313"/>
      <c r="DH35" s="313"/>
      <c r="DI35" s="313"/>
      <c r="DJ35" s="313"/>
      <c r="DK35" s="333"/>
      <c r="DL35" s="326">
        <v>27548</v>
      </c>
      <c r="DM35" s="313"/>
      <c r="DN35" s="313"/>
      <c r="DO35" s="313"/>
      <c r="DP35" s="313"/>
      <c r="DQ35" s="313"/>
      <c r="DR35" s="313"/>
      <c r="DS35" s="313"/>
      <c r="DT35" s="313"/>
      <c r="DU35" s="313"/>
      <c r="DV35" s="333"/>
      <c r="DW35" s="289">
        <v>0.4</v>
      </c>
      <c r="DX35" s="336"/>
      <c r="DY35" s="336"/>
      <c r="DZ35" s="336"/>
      <c r="EA35" s="336"/>
      <c r="EB35" s="336"/>
      <c r="EC35" s="362"/>
    </row>
    <row r="36" spans="2:133" ht="11.25" customHeight="1">
      <c r="B36" s="260" t="s">
        <v>412</v>
      </c>
      <c r="C36" s="36"/>
      <c r="D36" s="36"/>
      <c r="E36" s="36"/>
      <c r="F36" s="36"/>
      <c r="G36" s="36"/>
      <c r="H36" s="36"/>
      <c r="I36" s="36"/>
      <c r="J36" s="36"/>
      <c r="K36" s="36"/>
      <c r="L36" s="36"/>
      <c r="M36" s="36"/>
      <c r="N36" s="36"/>
      <c r="O36" s="36"/>
      <c r="P36" s="36"/>
      <c r="Q36" s="269"/>
      <c r="R36" s="274" t="s">
        <v>207</v>
      </c>
      <c r="S36" s="216"/>
      <c r="T36" s="216"/>
      <c r="U36" s="216"/>
      <c r="V36" s="216"/>
      <c r="W36" s="216"/>
      <c r="X36" s="216"/>
      <c r="Y36" s="279"/>
      <c r="Z36" s="282" t="s">
        <v>207</v>
      </c>
      <c r="AA36" s="282"/>
      <c r="AB36" s="282"/>
      <c r="AC36" s="282"/>
      <c r="AD36" s="285" t="s">
        <v>207</v>
      </c>
      <c r="AE36" s="285"/>
      <c r="AF36" s="285"/>
      <c r="AG36" s="285"/>
      <c r="AH36" s="285"/>
      <c r="AI36" s="285"/>
      <c r="AJ36" s="285"/>
      <c r="AK36" s="285"/>
      <c r="AL36" s="289" t="s">
        <v>207</v>
      </c>
      <c r="AM36" s="237"/>
      <c r="AN36" s="237"/>
      <c r="AO36" s="294"/>
      <c r="AQ36" s="302" t="s">
        <v>413</v>
      </c>
      <c r="AR36" s="198"/>
      <c r="AS36" s="198"/>
      <c r="AT36" s="198"/>
      <c r="AU36" s="198"/>
      <c r="AV36" s="198"/>
      <c r="AW36" s="198"/>
      <c r="AX36" s="198"/>
      <c r="AY36" s="310"/>
      <c r="AZ36" s="274">
        <v>674245</v>
      </c>
      <c r="BA36" s="216"/>
      <c r="BB36" s="216"/>
      <c r="BC36" s="216"/>
      <c r="BD36" s="313"/>
      <c r="BE36" s="313"/>
      <c r="BF36" s="316"/>
      <c r="BG36" s="260" t="s">
        <v>416</v>
      </c>
      <c r="BH36" s="36"/>
      <c r="BI36" s="36"/>
      <c r="BJ36" s="36"/>
      <c r="BK36" s="36"/>
      <c r="BL36" s="36"/>
      <c r="BM36" s="36"/>
      <c r="BN36" s="36"/>
      <c r="BO36" s="36"/>
      <c r="BP36" s="36"/>
      <c r="BQ36" s="36"/>
      <c r="BR36" s="36"/>
      <c r="BS36" s="36"/>
      <c r="BT36" s="36"/>
      <c r="BU36" s="269"/>
      <c r="BV36" s="274">
        <v>58924</v>
      </c>
      <c r="BW36" s="216"/>
      <c r="BX36" s="216"/>
      <c r="BY36" s="216"/>
      <c r="BZ36" s="216"/>
      <c r="CA36" s="216"/>
      <c r="CB36" s="328"/>
      <c r="CD36" s="260" t="s">
        <v>30</v>
      </c>
      <c r="CE36" s="36"/>
      <c r="CF36" s="36"/>
      <c r="CG36" s="36"/>
      <c r="CH36" s="36"/>
      <c r="CI36" s="36"/>
      <c r="CJ36" s="36"/>
      <c r="CK36" s="36"/>
      <c r="CL36" s="36"/>
      <c r="CM36" s="36"/>
      <c r="CN36" s="36"/>
      <c r="CO36" s="36"/>
      <c r="CP36" s="36"/>
      <c r="CQ36" s="269"/>
      <c r="CR36" s="274">
        <v>1150706</v>
      </c>
      <c r="CS36" s="216"/>
      <c r="CT36" s="216"/>
      <c r="CU36" s="216"/>
      <c r="CV36" s="216"/>
      <c r="CW36" s="216"/>
      <c r="CX36" s="216"/>
      <c r="CY36" s="279"/>
      <c r="CZ36" s="289">
        <v>12.3</v>
      </c>
      <c r="DA36" s="336"/>
      <c r="DB36" s="336"/>
      <c r="DC36" s="339"/>
      <c r="DD36" s="326">
        <v>979001</v>
      </c>
      <c r="DE36" s="216"/>
      <c r="DF36" s="216"/>
      <c r="DG36" s="216"/>
      <c r="DH36" s="216"/>
      <c r="DI36" s="216"/>
      <c r="DJ36" s="216"/>
      <c r="DK36" s="279"/>
      <c r="DL36" s="326">
        <v>780640</v>
      </c>
      <c r="DM36" s="216"/>
      <c r="DN36" s="216"/>
      <c r="DO36" s="216"/>
      <c r="DP36" s="216"/>
      <c r="DQ36" s="216"/>
      <c r="DR36" s="216"/>
      <c r="DS36" s="216"/>
      <c r="DT36" s="216"/>
      <c r="DU36" s="216"/>
      <c r="DV36" s="279"/>
      <c r="DW36" s="289">
        <v>12.2</v>
      </c>
      <c r="DX36" s="336"/>
      <c r="DY36" s="336"/>
      <c r="DZ36" s="336"/>
      <c r="EA36" s="336"/>
      <c r="EB36" s="336"/>
      <c r="EC36" s="362"/>
    </row>
    <row r="37" spans="2:133" ht="11.25" customHeight="1">
      <c r="B37" s="260" t="s">
        <v>417</v>
      </c>
      <c r="C37" s="36"/>
      <c r="D37" s="36"/>
      <c r="E37" s="36"/>
      <c r="F37" s="36"/>
      <c r="G37" s="36"/>
      <c r="H37" s="36"/>
      <c r="I37" s="36"/>
      <c r="J37" s="36"/>
      <c r="K37" s="36"/>
      <c r="L37" s="36"/>
      <c r="M37" s="36"/>
      <c r="N37" s="36"/>
      <c r="O37" s="36"/>
      <c r="P37" s="36"/>
      <c r="Q37" s="269"/>
      <c r="R37" s="274">
        <v>283183</v>
      </c>
      <c r="S37" s="216"/>
      <c r="T37" s="216"/>
      <c r="U37" s="216"/>
      <c r="V37" s="216"/>
      <c r="W37" s="216"/>
      <c r="X37" s="216"/>
      <c r="Y37" s="279"/>
      <c r="Z37" s="282">
        <v>2.9</v>
      </c>
      <c r="AA37" s="282"/>
      <c r="AB37" s="282"/>
      <c r="AC37" s="282"/>
      <c r="AD37" s="285" t="s">
        <v>207</v>
      </c>
      <c r="AE37" s="285"/>
      <c r="AF37" s="285"/>
      <c r="AG37" s="285"/>
      <c r="AH37" s="285"/>
      <c r="AI37" s="285"/>
      <c r="AJ37" s="285"/>
      <c r="AK37" s="285"/>
      <c r="AL37" s="289" t="s">
        <v>207</v>
      </c>
      <c r="AM37" s="237"/>
      <c r="AN37" s="237"/>
      <c r="AO37" s="294"/>
      <c r="AQ37" s="302" t="s">
        <v>311</v>
      </c>
      <c r="AR37" s="198"/>
      <c r="AS37" s="198"/>
      <c r="AT37" s="198"/>
      <c r="AU37" s="198"/>
      <c r="AV37" s="198"/>
      <c r="AW37" s="198"/>
      <c r="AX37" s="198"/>
      <c r="AY37" s="310"/>
      <c r="AZ37" s="274">
        <v>183301</v>
      </c>
      <c r="BA37" s="216"/>
      <c r="BB37" s="216"/>
      <c r="BC37" s="216"/>
      <c r="BD37" s="313"/>
      <c r="BE37" s="313"/>
      <c r="BF37" s="316"/>
      <c r="BG37" s="260" t="s">
        <v>419</v>
      </c>
      <c r="BH37" s="36"/>
      <c r="BI37" s="36"/>
      <c r="BJ37" s="36"/>
      <c r="BK37" s="36"/>
      <c r="BL37" s="36"/>
      <c r="BM37" s="36"/>
      <c r="BN37" s="36"/>
      <c r="BO37" s="36"/>
      <c r="BP37" s="36"/>
      <c r="BQ37" s="36"/>
      <c r="BR37" s="36"/>
      <c r="BS37" s="36"/>
      <c r="BT37" s="36"/>
      <c r="BU37" s="269"/>
      <c r="BV37" s="274">
        <v>3274</v>
      </c>
      <c r="BW37" s="216"/>
      <c r="BX37" s="216"/>
      <c r="BY37" s="216"/>
      <c r="BZ37" s="216"/>
      <c r="CA37" s="216"/>
      <c r="CB37" s="328"/>
      <c r="CD37" s="260" t="s">
        <v>163</v>
      </c>
      <c r="CE37" s="36"/>
      <c r="CF37" s="36"/>
      <c r="CG37" s="36"/>
      <c r="CH37" s="36"/>
      <c r="CI37" s="36"/>
      <c r="CJ37" s="36"/>
      <c r="CK37" s="36"/>
      <c r="CL37" s="36"/>
      <c r="CM37" s="36"/>
      <c r="CN37" s="36"/>
      <c r="CO37" s="36"/>
      <c r="CP37" s="36"/>
      <c r="CQ37" s="269"/>
      <c r="CR37" s="274">
        <v>13504</v>
      </c>
      <c r="CS37" s="313"/>
      <c r="CT37" s="313"/>
      <c r="CU37" s="313"/>
      <c r="CV37" s="313"/>
      <c r="CW37" s="313"/>
      <c r="CX37" s="313"/>
      <c r="CY37" s="333"/>
      <c r="CZ37" s="289">
        <v>0.1</v>
      </c>
      <c r="DA37" s="336"/>
      <c r="DB37" s="336"/>
      <c r="DC37" s="339"/>
      <c r="DD37" s="326">
        <v>13504</v>
      </c>
      <c r="DE37" s="313"/>
      <c r="DF37" s="313"/>
      <c r="DG37" s="313"/>
      <c r="DH37" s="313"/>
      <c r="DI37" s="313"/>
      <c r="DJ37" s="313"/>
      <c r="DK37" s="333"/>
      <c r="DL37" s="326">
        <v>13504</v>
      </c>
      <c r="DM37" s="313"/>
      <c r="DN37" s="313"/>
      <c r="DO37" s="313"/>
      <c r="DP37" s="313"/>
      <c r="DQ37" s="313"/>
      <c r="DR37" s="313"/>
      <c r="DS37" s="313"/>
      <c r="DT37" s="313"/>
      <c r="DU37" s="313"/>
      <c r="DV37" s="333"/>
      <c r="DW37" s="289">
        <v>0.2</v>
      </c>
      <c r="DX37" s="336"/>
      <c r="DY37" s="336"/>
      <c r="DZ37" s="336"/>
      <c r="EA37" s="336"/>
      <c r="EB37" s="336"/>
      <c r="EC37" s="362"/>
    </row>
    <row r="38" spans="2:133" ht="11.25" customHeight="1">
      <c r="B38" s="262" t="s">
        <v>418</v>
      </c>
      <c r="C38" s="267"/>
      <c r="D38" s="267"/>
      <c r="E38" s="267"/>
      <c r="F38" s="267"/>
      <c r="G38" s="267"/>
      <c r="H38" s="267"/>
      <c r="I38" s="267"/>
      <c r="J38" s="267"/>
      <c r="K38" s="267"/>
      <c r="L38" s="267"/>
      <c r="M38" s="267"/>
      <c r="N38" s="267"/>
      <c r="O38" s="267"/>
      <c r="P38" s="267"/>
      <c r="Q38" s="271"/>
      <c r="R38" s="275">
        <v>9881870</v>
      </c>
      <c r="S38" s="277"/>
      <c r="T38" s="277"/>
      <c r="U38" s="277"/>
      <c r="V38" s="277"/>
      <c r="W38" s="277"/>
      <c r="X38" s="277"/>
      <c r="Y38" s="280"/>
      <c r="Z38" s="283">
        <v>100</v>
      </c>
      <c r="AA38" s="283"/>
      <c r="AB38" s="283"/>
      <c r="AC38" s="283"/>
      <c r="AD38" s="286">
        <v>6134136</v>
      </c>
      <c r="AE38" s="286"/>
      <c r="AF38" s="286"/>
      <c r="AG38" s="286"/>
      <c r="AH38" s="286"/>
      <c r="AI38" s="286"/>
      <c r="AJ38" s="286"/>
      <c r="AK38" s="286"/>
      <c r="AL38" s="290">
        <v>100</v>
      </c>
      <c r="AM38" s="292"/>
      <c r="AN38" s="292"/>
      <c r="AO38" s="295"/>
      <c r="AQ38" s="302" t="s">
        <v>420</v>
      </c>
      <c r="AR38" s="198"/>
      <c r="AS38" s="198"/>
      <c r="AT38" s="198"/>
      <c r="AU38" s="198"/>
      <c r="AV38" s="198"/>
      <c r="AW38" s="198"/>
      <c r="AX38" s="198"/>
      <c r="AY38" s="310"/>
      <c r="AZ38" s="274" t="s">
        <v>207</v>
      </c>
      <c r="BA38" s="216"/>
      <c r="BB38" s="216"/>
      <c r="BC38" s="216"/>
      <c r="BD38" s="313"/>
      <c r="BE38" s="313"/>
      <c r="BF38" s="316"/>
      <c r="BG38" s="260" t="s">
        <v>338</v>
      </c>
      <c r="BH38" s="36"/>
      <c r="BI38" s="36"/>
      <c r="BJ38" s="36"/>
      <c r="BK38" s="36"/>
      <c r="BL38" s="36"/>
      <c r="BM38" s="36"/>
      <c r="BN38" s="36"/>
      <c r="BO38" s="36"/>
      <c r="BP38" s="36"/>
      <c r="BQ38" s="36"/>
      <c r="BR38" s="36"/>
      <c r="BS38" s="36"/>
      <c r="BT38" s="36"/>
      <c r="BU38" s="269"/>
      <c r="BV38" s="274">
        <v>5414</v>
      </c>
      <c r="BW38" s="216"/>
      <c r="BX38" s="216"/>
      <c r="BY38" s="216"/>
      <c r="BZ38" s="216"/>
      <c r="CA38" s="216"/>
      <c r="CB38" s="328"/>
      <c r="CD38" s="260" t="s">
        <v>421</v>
      </c>
      <c r="CE38" s="36"/>
      <c r="CF38" s="36"/>
      <c r="CG38" s="36"/>
      <c r="CH38" s="36"/>
      <c r="CI38" s="36"/>
      <c r="CJ38" s="36"/>
      <c r="CK38" s="36"/>
      <c r="CL38" s="36"/>
      <c r="CM38" s="36"/>
      <c r="CN38" s="36"/>
      <c r="CO38" s="36"/>
      <c r="CP38" s="36"/>
      <c r="CQ38" s="269"/>
      <c r="CR38" s="274">
        <v>1542093</v>
      </c>
      <c r="CS38" s="216"/>
      <c r="CT38" s="216"/>
      <c r="CU38" s="216"/>
      <c r="CV38" s="216"/>
      <c r="CW38" s="216"/>
      <c r="CX38" s="216"/>
      <c r="CY38" s="279"/>
      <c r="CZ38" s="289">
        <v>16.5</v>
      </c>
      <c r="DA38" s="336"/>
      <c r="DB38" s="336"/>
      <c r="DC38" s="339"/>
      <c r="DD38" s="326">
        <v>1397016</v>
      </c>
      <c r="DE38" s="216"/>
      <c r="DF38" s="216"/>
      <c r="DG38" s="216"/>
      <c r="DH38" s="216"/>
      <c r="DI38" s="216"/>
      <c r="DJ38" s="216"/>
      <c r="DK38" s="279"/>
      <c r="DL38" s="326">
        <v>1286533</v>
      </c>
      <c r="DM38" s="216"/>
      <c r="DN38" s="216"/>
      <c r="DO38" s="216"/>
      <c r="DP38" s="216"/>
      <c r="DQ38" s="216"/>
      <c r="DR38" s="216"/>
      <c r="DS38" s="216"/>
      <c r="DT38" s="216"/>
      <c r="DU38" s="216"/>
      <c r="DV38" s="279"/>
      <c r="DW38" s="289">
        <v>20</v>
      </c>
      <c r="DX38" s="336"/>
      <c r="DY38" s="336"/>
      <c r="DZ38" s="336"/>
      <c r="EA38" s="336"/>
      <c r="EB38" s="336"/>
      <c r="EC38" s="362"/>
    </row>
    <row r="39" spans="2:133" ht="11.25" customHeight="1">
      <c r="AQ39" s="302" t="s">
        <v>152</v>
      </c>
      <c r="AR39" s="198"/>
      <c r="AS39" s="198"/>
      <c r="AT39" s="198"/>
      <c r="AU39" s="198"/>
      <c r="AV39" s="198"/>
      <c r="AW39" s="198"/>
      <c r="AX39" s="198"/>
      <c r="AY39" s="310"/>
      <c r="AZ39" s="274" t="s">
        <v>207</v>
      </c>
      <c r="BA39" s="216"/>
      <c r="BB39" s="216"/>
      <c r="BC39" s="216"/>
      <c r="BD39" s="313"/>
      <c r="BE39" s="313"/>
      <c r="BF39" s="316"/>
      <c r="BG39" s="298" t="s">
        <v>59</v>
      </c>
      <c r="BH39" s="29"/>
      <c r="BI39" s="29"/>
      <c r="BJ39" s="29"/>
      <c r="BK39" s="29"/>
      <c r="BL39" s="29"/>
      <c r="BM39" s="36" t="s">
        <v>423</v>
      </c>
      <c r="BN39" s="36"/>
      <c r="BO39" s="36"/>
      <c r="BP39" s="36"/>
      <c r="BQ39" s="36"/>
      <c r="BR39" s="36"/>
      <c r="BS39" s="36"/>
      <c r="BT39" s="36"/>
      <c r="BU39" s="269"/>
      <c r="BV39" s="274">
        <v>90</v>
      </c>
      <c r="BW39" s="216"/>
      <c r="BX39" s="216"/>
      <c r="BY39" s="216"/>
      <c r="BZ39" s="216"/>
      <c r="CA39" s="216"/>
      <c r="CB39" s="328"/>
      <c r="CD39" s="260" t="s">
        <v>427</v>
      </c>
      <c r="CE39" s="36"/>
      <c r="CF39" s="36"/>
      <c r="CG39" s="36"/>
      <c r="CH39" s="36"/>
      <c r="CI39" s="36"/>
      <c r="CJ39" s="36"/>
      <c r="CK39" s="36"/>
      <c r="CL39" s="36"/>
      <c r="CM39" s="36"/>
      <c r="CN39" s="36"/>
      <c r="CO39" s="36"/>
      <c r="CP39" s="36"/>
      <c r="CQ39" s="269"/>
      <c r="CR39" s="274">
        <v>393610</v>
      </c>
      <c r="CS39" s="313"/>
      <c r="CT39" s="313"/>
      <c r="CU39" s="313"/>
      <c r="CV39" s="313"/>
      <c r="CW39" s="313"/>
      <c r="CX39" s="313"/>
      <c r="CY39" s="333"/>
      <c r="CZ39" s="289">
        <v>4.2</v>
      </c>
      <c r="DA39" s="336"/>
      <c r="DB39" s="336"/>
      <c r="DC39" s="339"/>
      <c r="DD39" s="326">
        <v>300001</v>
      </c>
      <c r="DE39" s="313"/>
      <c r="DF39" s="313"/>
      <c r="DG39" s="313"/>
      <c r="DH39" s="313"/>
      <c r="DI39" s="313"/>
      <c r="DJ39" s="313"/>
      <c r="DK39" s="333"/>
      <c r="DL39" s="326" t="s">
        <v>207</v>
      </c>
      <c r="DM39" s="313"/>
      <c r="DN39" s="313"/>
      <c r="DO39" s="313"/>
      <c r="DP39" s="313"/>
      <c r="DQ39" s="313"/>
      <c r="DR39" s="313"/>
      <c r="DS39" s="313"/>
      <c r="DT39" s="313"/>
      <c r="DU39" s="313"/>
      <c r="DV39" s="333"/>
      <c r="DW39" s="289" t="s">
        <v>207</v>
      </c>
      <c r="DX39" s="336"/>
      <c r="DY39" s="336"/>
      <c r="DZ39" s="336"/>
      <c r="EA39" s="336"/>
      <c r="EB39" s="336"/>
      <c r="EC39" s="362"/>
    </row>
    <row r="40" spans="2:133" ht="11.25" customHeight="1">
      <c r="AQ40" s="302" t="s">
        <v>428</v>
      </c>
      <c r="AR40" s="198"/>
      <c r="AS40" s="198"/>
      <c r="AT40" s="198"/>
      <c r="AU40" s="198"/>
      <c r="AV40" s="198"/>
      <c r="AW40" s="198"/>
      <c r="AX40" s="198"/>
      <c r="AY40" s="310"/>
      <c r="AZ40" s="274">
        <v>245694</v>
      </c>
      <c r="BA40" s="216"/>
      <c r="BB40" s="216"/>
      <c r="BC40" s="216"/>
      <c r="BD40" s="313"/>
      <c r="BE40" s="313"/>
      <c r="BF40" s="316"/>
      <c r="BG40" s="298"/>
      <c r="BH40" s="29"/>
      <c r="BI40" s="29"/>
      <c r="BJ40" s="29"/>
      <c r="BK40" s="29"/>
      <c r="BL40" s="29"/>
      <c r="BM40" s="36" t="s">
        <v>344</v>
      </c>
      <c r="BN40" s="36"/>
      <c r="BO40" s="36"/>
      <c r="BP40" s="36"/>
      <c r="BQ40" s="36"/>
      <c r="BR40" s="36"/>
      <c r="BS40" s="36"/>
      <c r="BT40" s="36"/>
      <c r="BU40" s="269"/>
      <c r="BV40" s="274" t="s">
        <v>207</v>
      </c>
      <c r="BW40" s="216"/>
      <c r="BX40" s="216"/>
      <c r="BY40" s="216"/>
      <c r="BZ40" s="216"/>
      <c r="CA40" s="216"/>
      <c r="CB40" s="328"/>
      <c r="CD40" s="260" t="s">
        <v>369</v>
      </c>
      <c r="CE40" s="36"/>
      <c r="CF40" s="36"/>
      <c r="CG40" s="36"/>
      <c r="CH40" s="36"/>
      <c r="CI40" s="36"/>
      <c r="CJ40" s="36"/>
      <c r="CK40" s="36"/>
      <c r="CL40" s="36"/>
      <c r="CM40" s="36"/>
      <c r="CN40" s="36"/>
      <c r="CO40" s="36"/>
      <c r="CP40" s="36"/>
      <c r="CQ40" s="269"/>
      <c r="CR40" s="274">
        <v>3200</v>
      </c>
      <c r="CS40" s="216"/>
      <c r="CT40" s="216"/>
      <c r="CU40" s="216"/>
      <c r="CV40" s="216"/>
      <c r="CW40" s="216"/>
      <c r="CX40" s="216"/>
      <c r="CY40" s="279"/>
      <c r="CZ40" s="289">
        <v>0</v>
      </c>
      <c r="DA40" s="336"/>
      <c r="DB40" s="336"/>
      <c r="DC40" s="339"/>
      <c r="DD40" s="326">
        <v>200</v>
      </c>
      <c r="DE40" s="216"/>
      <c r="DF40" s="216"/>
      <c r="DG40" s="216"/>
      <c r="DH40" s="216"/>
      <c r="DI40" s="216"/>
      <c r="DJ40" s="216"/>
      <c r="DK40" s="279"/>
      <c r="DL40" s="326" t="s">
        <v>207</v>
      </c>
      <c r="DM40" s="216"/>
      <c r="DN40" s="216"/>
      <c r="DO40" s="216"/>
      <c r="DP40" s="216"/>
      <c r="DQ40" s="216"/>
      <c r="DR40" s="216"/>
      <c r="DS40" s="216"/>
      <c r="DT40" s="216"/>
      <c r="DU40" s="216"/>
      <c r="DV40" s="279"/>
      <c r="DW40" s="289" t="s">
        <v>207</v>
      </c>
      <c r="DX40" s="336"/>
      <c r="DY40" s="336"/>
      <c r="DZ40" s="336"/>
      <c r="EA40" s="336"/>
      <c r="EB40" s="336"/>
      <c r="EC40" s="362"/>
    </row>
    <row r="41" spans="2:133" ht="11.25" customHeight="1">
      <c r="AQ41" s="303" t="s">
        <v>429</v>
      </c>
      <c r="AR41" s="305"/>
      <c r="AS41" s="305"/>
      <c r="AT41" s="305"/>
      <c r="AU41" s="305"/>
      <c r="AV41" s="305"/>
      <c r="AW41" s="305"/>
      <c r="AX41" s="305"/>
      <c r="AY41" s="311"/>
      <c r="AZ41" s="275">
        <v>622154</v>
      </c>
      <c r="BA41" s="277"/>
      <c r="BB41" s="277"/>
      <c r="BC41" s="277"/>
      <c r="BD41" s="312"/>
      <c r="BE41" s="312"/>
      <c r="BF41" s="317"/>
      <c r="BG41" s="175"/>
      <c r="BH41" s="178"/>
      <c r="BI41" s="178"/>
      <c r="BJ41" s="178"/>
      <c r="BK41" s="178"/>
      <c r="BL41" s="178"/>
      <c r="BM41" s="267" t="s">
        <v>430</v>
      </c>
      <c r="BN41" s="267"/>
      <c r="BO41" s="267"/>
      <c r="BP41" s="267"/>
      <c r="BQ41" s="267"/>
      <c r="BR41" s="267"/>
      <c r="BS41" s="267"/>
      <c r="BT41" s="267"/>
      <c r="BU41" s="271"/>
      <c r="BV41" s="275">
        <v>281</v>
      </c>
      <c r="BW41" s="277"/>
      <c r="BX41" s="277"/>
      <c r="BY41" s="277"/>
      <c r="BZ41" s="277"/>
      <c r="CA41" s="277"/>
      <c r="CB41" s="329"/>
      <c r="CD41" s="260" t="s">
        <v>292</v>
      </c>
      <c r="CE41" s="36"/>
      <c r="CF41" s="36"/>
      <c r="CG41" s="36"/>
      <c r="CH41" s="36"/>
      <c r="CI41" s="36"/>
      <c r="CJ41" s="36"/>
      <c r="CK41" s="36"/>
      <c r="CL41" s="36"/>
      <c r="CM41" s="36"/>
      <c r="CN41" s="36"/>
      <c r="CO41" s="36"/>
      <c r="CP41" s="36"/>
      <c r="CQ41" s="269"/>
      <c r="CR41" s="274" t="s">
        <v>207</v>
      </c>
      <c r="CS41" s="313"/>
      <c r="CT41" s="313"/>
      <c r="CU41" s="313"/>
      <c r="CV41" s="313"/>
      <c r="CW41" s="313"/>
      <c r="CX41" s="313"/>
      <c r="CY41" s="333"/>
      <c r="CZ41" s="289" t="s">
        <v>207</v>
      </c>
      <c r="DA41" s="336"/>
      <c r="DB41" s="336"/>
      <c r="DC41" s="339"/>
      <c r="DD41" s="326" t="s">
        <v>207</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52</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286</v>
      </c>
      <c r="CE42" s="36"/>
      <c r="CF42" s="36"/>
      <c r="CG42" s="36"/>
      <c r="CH42" s="36"/>
      <c r="CI42" s="36"/>
      <c r="CJ42" s="36"/>
      <c r="CK42" s="36"/>
      <c r="CL42" s="36"/>
      <c r="CM42" s="36"/>
      <c r="CN42" s="36"/>
      <c r="CO42" s="36"/>
      <c r="CP42" s="36"/>
      <c r="CQ42" s="269"/>
      <c r="CR42" s="274">
        <v>1108942</v>
      </c>
      <c r="CS42" s="216"/>
      <c r="CT42" s="216"/>
      <c r="CU42" s="216"/>
      <c r="CV42" s="216"/>
      <c r="CW42" s="216"/>
      <c r="CX42" s="216"/>
      <c r="CY42" s="279"/>
      <c r="CZ42" s="289">
        <v>11.9</v>
      </c>
      <c r="DA42" s="237"/>
      <c r="DB42" s="237"/>
      <c r="DC42" s="340"/>
      <c r="DD42" s="326">
        <v>339545</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411</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85</v>
      </c>
      <c r="CE43" s="36"/>
      <c r="CF43" s="36"/>
      <c r="CG43" s="36"/>
      <c r="CH43" s="36"/>
      <c r="CI43" s="36"/>
      <c r="CJ43" s="36"/>
      <c r="CK43" s="36"/>
      <c r="CL43" s="36"/>
      <c r="CM43" s="36"/>
      <c r="CN43" s="36"/>
      <c r="CO43" s="36"/>
      <c r="CP43" s="36"/>
      <c r="CQ43" s="269"/>
      <c r="CR43" s="274">
        <v>31642</v>
      </c>
      <c r="CS43" s="313"/>
      <c r="CT43" s="313"/>
      <c r="CU43" s="313"/>
      <c r="CV43" s="313"/>
      <c r="CW43" s="313"/>
      <c r="CX43" s="313"/>
      <c r="CY43" s="333"/>
      <c r="CZ43" s="289">
        <v>0.3</v>
      </c>
      <c r="DA43" s="336"/>
      <c r="DB43" s="336"/>
      <c r="DC43" s="339"/>
      <c r="DD43" s="326">
        <v>31642</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272</v>
      </c>
      <c r="CD44" s="133" t="s">
        <v>182</v>
      </c>
      <c r="CE44" s="42"/>
      <c r="CF44" s="260" t="s">
        <v>431</v>
      </c>
      <c r="CG44" s="36"/>
      <c r="CH44" s="36"/>
      <c r="CI44" s="36"/>
      <c r="CJ44" s="36"/>
      <c r="CK44" s="36"/>
      <c r="CL44" s="36"/>
      <c r="CM44" s="36"/>
      <c r="CN44" s="36"/>
      <c r="CO44" s="36"/>
      <c r="CP44" s="36"/>
      <c r="CQ44" s="269"/>
      <c r="CR44" s="274">
        <v>1108678</v>
      </c>
      <c r="CS44" s="216"/>
      <c r="CT44" s="216"/>
      <c r="CU44" s="216"/>
      <c r="CV44" s="216"/>
      <c r="CW44" s="216"/>
      <c r="CX44" s="216"/>
      <c r="CY44" s="279"/>
      <c r="CZ44" s="289">
        <v>11.9</v>
      </c>
      <c r="DA44" s="237"/>
      <c r="DB44" s="237"/>
      <c r="DC44" s="340"/>
      <c r="DD44" s="326">
        <v>339281</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432</v>
      </c>
      <c r="CG45" s="36"/>
      <c r="CH45" s="36"/>
      <c r="CI45" s="36"/>
      <c r="CJ45" s="36"/>
      <c r="CK45" s="36"/>
      <c r="CL45" s="36"/>
      <c r="CM45" s="36"/>
      <c r="CN45" s="36"/>
      <c r="CO45" s="36"/>
      <c r="CP45" s="36"/>
      <c r="CQ45" s="269"/>
      <c r="CR45" s="274">
        <v>86890</v>
      </c>
      <c r="CS45" s="313"/>
      <c r="CT45" s="313"/>
      <c r="CU45" s="313"/>
      <c r="CV45" s="313"/>
      <c r="CW45" s="313"/>
      <c r="CX45" s="313"/>
      <c r="CY45" s="333"/>
      <c r="CZ45" s="289">
        <v>0.9</v>
      </c>
      <c r="DA45" s="336"/>
      <c r="DB45" s="336"/>
      <c r="DC45" s="339"/>
      <c r="DD45" s="326">
        <v>20690</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433</v>
      </c>
      <c r="CG46" s="36"/>
      <c r="CH46" s="36"/>
      <c r="CI46" s="36"/>
      <c r="CJ46" s="36"/>
      <c r="CK46" s="36"/>
      <c r="CL46" s="36"/>
      <c r="CM46" s="36"/>
      <c r="CN46" s="36"/>
      <c r="CO46" s="36"/>
      <c r="CP46" s="36"/>
      <c r="CQ46" s="269"/>
      <c r="CR46" s="274">
        <v>849589</v>
      </c>
      <c r="CS46" s="216"/>
      <c r="CT46" s="216"/>
      <c r="CU46" s="216"/>
      <c r="CV46" s="216"/>
      <c r="CW46" s="216"/>
      <c r="CX46" s="216"/>
      <c r="CY46" s="279"/>
      <c r="CZ46" s="289">
        <v>9.1</v>
      </c>
      <c r="DA46" s="237"/>
      <c r="DB46" s="237"/>
      <c r="DC46" s="340"/>
      <c r="DD46" s="326">
        <v>313261</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435</v>
      </c>
      <c r="CG47" s="36"/>
      <c r="CH47" s="36"/>
      <c r="CI47" s="36"/>
      <c r="CJ47" s="36"/>
      <c r="CK47" s="36"/>
      <c r="CL47" s="36"/>
      <c r="CM47" s="36"/>
      <c r="CN47" s="36"/>
      <c r="CO47" s="36"/>
      <c r="CP47" s="36"/>
      <c r="CQ47" s="269"/>
      <c r="CR47" s="274">
        <v>264</v>
      </c>
      <c r="CS47" s="313"/>
      <c r="CT47" s="313"/>
      <c r="CU47" s="313"/>
      <c r="CV47" s="313"/>
      <c r="CW47" s="313"/>
      <c r="CX47" s="313"/>
      <c r="CY47" s="333"/>
      <c r="CZ47" s="289">
        <v>0</v>
      </c>
      <c r="DA47" s="336"/>
      <c r="DB47" s="336"/>
      <c r="DC47" s="339"/>
      <c r="DD47" s="326">
        <v>264</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436</v>
      </c>
      <c r="CG48" s="36"/>
      <c r="CH48" s="36"/>
      <c r="CI48" s="36"/>
      <c r="CJ48" s="36"/>
      <c r="CK48" s="36"/>
      <c r="CL48" s="36"/>
      <c r="CM48" s="36"/>
      <c r="CN48" s="36"/>
      <c r="CO48" s="36"/>
      <c r="CP48" s="36"/>
      <c r="CQ48" s="269"/>
      <c r="CR48" s="274" t="s">
        <v>207</v>
      </c>
      <c r="CS48" s="216"/>
      <c r="CT48" s="216"/>
      <c r="CU48" s="216"/>
      <c r="CV48" s="216"/>
      <c r="CW48" s="216"/>
      <c r="CX48" s="216"/>
      <c r="CY48" s="279"/>
      <c r="CZ48" s="289" t="s">
        <v>207</v>
      </c>
      <c r="DA48" s="237"/>
      <c r="DB48" s="237"/>
      <c r="DC48" s="340"/>
      <c r="DD48" s="326" t="s">
        <v>207</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200</v>
      </c>
      <c r="CE49" s="267"/>
      <c r="CF49" s="267"/>
      <c r="CG49" s="267"/>
      <c r="CH49" s="267"/>
      <c r="CI49" s="267"/>
      <c r="CJ49" s="267"/>
      <c r="CK49" s="267"/>
      <c r="CL49" s="267"/>
      <c r="CM49" s="267"/>
      <c r="CN49" s="267"/>
      <c r="CO49" s="267"/>
      <c r="CP49" s="267"/>
      <c r="CQ49" s="271"/>
      <c r="CR49" s="275">
        <v>9342032</v>
      </c>
      <c r="CS49" s="312"/>
      <c r="CT49" s="312"/>
      <c r="CU49" s="312"/>
      <c r="CV49" s="312"/>
      <c r="CW49" s="312"/>
      <c r="CX49" s="312"/>
      <c r="CY49" s="334"/>
      <c r="CZ49" s="290">
        <v>100</v>
      </c>
      <c r="DA49" s="337"/>
      <c r="DB49" s="337"/>
      <c r="DC49" s="341"/>
      <c r="DD49" s="344">
        <v>6946417</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idden="1"/>
    <row r="51" spans="82:133" hidden="1"/>
    <row r="52" spans="82:133" hidden="1"/>
    <row r="53" spans="82:133" hidden="1"/>
  </sheetData>
  <sheetProtection algorithmName="SHA-512" hashValue="T95TgjdURmV3sN7N5SJ4s14KwRYY2xoPcG2edZ6GQgx0qahuwV8WARkLycooTF43v3GzmyxH85pzvxTf7sAkoA==" saltValue="pkIxp75fmUhRbdNIWJyNT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fitToWidth="1" fitToHeight="1" orientation="portrait" usePrinterDefaults="1"/>
  <headerFooter alignWithMargins="0">
    <oddFooter>&amp;C
&amp;P/&amp;N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5" zoomScaleNormal="75" zoomScaleSheetLayoutView="70" workbookViewId="0"/>
  </sheetViews>
  <sheetFormatPr defaultColWidth="0" defaultRowHeight="13.5" zeroHeight="1"/>
  <cols>
    <col min="1" max="130" width="2.75" style="365" customWidth="1"/>
    <col min="131" max="131" width="1.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304</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77</v>
      </c>
      <c r="DK2" s="729"/>
      <c r="DL2" s="729"/>
      <c r="DM2" s="729"/>
      <c r="DN2" s="729"/>
      <c r="DO2" s="732"/>
      <c r="DP2" s="402"/>
      <c r="DQ2" s="728" t="s">
        <v>225</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437</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3"/>
      <c r="BF4" s="603"/>
      <c r="BG4" s="603"/>
      <c r="BH4" s="603"/>
      <c r="BI4" s="603"/>
      <c r="BJ4" s="603"/>
      <c r="BK4" s="603"/>
      <c r="BL4" s="603"/>
      <c r="BM4" s="603"/>
      <c r="BN4" s="603"/>
      <c r="BO4" s="603"/>
      <c r="BP4" s="603"/>
      <c r="BQ4" s="382" t="s">
        <v>438</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3"/>
    </row>
    <row r="5" spans="1:131" s="368" customFormat="1" ht="26.25" customHeight="1">
      <c r="A5" s="374" t="s">
        <v>439</v>
      </c>
      <c r="B5" s="403"/>
      <c r="C5" s="403"/>
      <c r="D5" s="403"/>
      <c r="E5" s="403"/>
      <c r="F5" s="403"/>
      <c r="G5" s="403"/>
      <c r="H5" s="403"/>
      <c r="I5" s="403"/>
      <c r="J5" s="403"/>
      <c r="K5" s="403"/>
      <c r="L5" s="403"/>
      <c r="M5" s="403"/>
      <c r="N5" s="403"/>
      <c r="O5" s="403"/>
      <c r="P5" s="439"/>
      <c r="Q5" s="445" t="s">
        <v>186</v>
      </c>
      <c r="R5" s="457"/>
      <c r="S5" s="457"/>
      <c r="T5" s="457"/>
      <c r="U5" s="468"/>
      <c r="V5" s="445" t="s">
        <v>440</v>
      </c>
      <c r="W5" s="457"/>
      <c r="X5" s="457"/>
      <c r="Y5" s="457"/>
      <c r="Z5" s="468"/>
      <c r="AA5" s="445" t="s">
        <v>441</v>
      </c>
      <c r="AB5" s="457"/>
      <c r="AC5" s="457"/>
      <c r="AD5" s="457"/>
      <c r="AE5" s="457"/>
      <c r="AF5" s="517" t="s">
        <v>183</v>
      </c>
      <c r="AG5" s="457"/>
      <c r="AH5" s="457"/>
      <c r="AI5" s="457"/>
      <c r="AJ5" s="535"/>
      <c r="AK5" s="457" t="s">
        <v>442</v>
      </c>
      <c r="AL5" s="457"/>
      <c r="AM5" s="457"/>
      <c r="AN5" s="457"/>
      <c r="AO5" s="468"/>
      <c r="AP5" s="445" t="s">
        <v>443</v>
      </c>
      <c r="AQ5" s="457"/>
      <c r="AR5" s="457"/>
      <c r="AS5" s="457"/>
      <c r="AT5" s="468"/>
      <c r="AU5" s="445" t="s">
        <v>445</v>
      </c>
      <c r="AV5" s="457"/>
      <c r="AW5" s="457"/>
      <c r="AX5" s="457"/>
      <c r="AY5" s="535"/>
      <c r="AZ5" s="429"/>
      <c r="BA5" s="429"/>
      <c r="BB5" s="429"/>
      <c r="BC5" s="429"/>
      <c r="BD5" s="429"/>
      <c r="BE5" s="628"/>
      <c r="BF5" s="628"/>
      <c r="BG5" s="628"/>
      <c r="BH5" s="628"/>
      <c r="BI5" s="628"/>
      <c r="BJ5" s="628"/>
      <c r="BK5" s="628"/>
      <c r="BL5" s="628"/>
      <c r="BM5" s="628"/>
      <c r="BN5" s="628"/>
      <c r="BO5" s="628"/>
      <c r="BP5" s="628"/>
      <c r="BQ5" s="374" t="s">
        <v>446</v>
      </c>
      <c r="BR5" s="403"/>
      <c r="BS5" s="403"/>
      <c r="BT5" s="403"/>
      <c r="BU5" s="403"/>
      <c r="BV5" s="403"/>
      <c r="BW5" s="403"/>
      <c r="BX5" s="403"/>
      <c r="BY5" s="403"/>
      <c r="BZ5" s="403"/>
      <c r="CA5" s="403"/>
      <c r="CB5" s="403"/>
      <c r="CC5" s="403"/>
      <c r="CD5" s="403"/>
      <c r="CE5" s="403"/>
      <c r="CF5" s="403"/>
      <c r="CG5" s="439"/>
      <c r="CH5" s="445" t="s">
        <v>365</v>
      </c>
      <c r="CI5" s="457"/>
      <c r="CJ5" s="457"/>
      <c r="CK5" s="457"/>
      <c r="CL5" s="468"/>
      <c r="CM5" s="445" t="s">
        <v>323</v>
      </c>
      <c r="CN5" s="457"/>
      <c r="CO5" s="457"/>
      <c r="CP5" s="457"/>
      <c r="CQ5" s="468"/>
      <c r="CR5" s="445" t="s">
        <v>251</v>
      </c>
      <c r="CS5" s="457"/>
      <c r="CT5" s="457"/>
      <c r="CU5" s="457"/>
      <c r="CV5" s="468"/>
      <c r="CW5" s="445" t="s">
        <v>53</v>
      </c>
      <c r="CX5" s="457"/>
      <c r="CY5" s="457"/>
      <c r="CZ5" s="457"/>
      <c r="DA5" s="468"/>
      <c r="DB5" s="445" t="s">
        <v>449</v>
      </c>
      <c r="DC5" s="457"/>
      <c r="DD5" s="457"/>
      <c r="DE5" s="457"/>
      <c r="DF5" s="468"/>
      <c r="DG5" s="722" t="s">
        <v>142</v>
      </c>
      <c r="DH5" s="725"/>
      <c r="DI5" s="725"/>
      <c r="DJ5" s="725"/>
      <c r="DK5" s="730"/>
      <c r="DL5" s="722" t="s">
        <v>451</v>
      </c>
      <c r="DM5" s="725"/>
      <c r="DN5" s="725"/>
      <c r="DO5" s="725"/>
      <c r="DP5" s="730"/>
      <c r="DQ5" s="445" t="s">
        <v>453</v>
      </c>
      <c r="DR5" s="457"/>
      <c r="DS5" s="457"/>
      <c r="DT5" s="457"/>
      <c r="DU5" s="468"/>
      <c r="DV5" s="445" t="s">
        <v>445</v>
      </c>
      <c r="DW5" s="457"/>
      <c r="DX5" s="457"/>
      <c r="DY5" s="457"/>
      <c r="DZ5" s="535"/>
      <c r="EA5" s="603"/>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3"/>
      <c r="BF6" s="603"/>
      <c r="BG6" s="603"/>
      <c r="BH6" s="603"/>
      <c r="BI6" s="603"/>
      <c r="BJ6" s="603"/>
      <c r="BK6" s="603"/>
      <c r="BL6" s="603"/>
      <c r="BM6" s="603"/>
      <c r="BN6" s="603"/>
      <c r="BO6" s="603"/>
      <c r="BP6" s="603"/>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3"/>
    </row>
    <row r="7" spans="1:131" s="368" customFormat="1" ht="26.25" customHeight="1">
      <c r="A7" s="376">
        <v>1</v>
      </c>
      <c r="B7" s="405" t="s">
        <v>454</v>
      </c>
      <c r="C7" s="425"/>
      <c r="D7" s="425"/>
      <c r="E7" s="425"/>
      <c r="F7" s="425"/>
      <c r="G7" s="425"/>
      <c r="H7" s="425"/>
      <c r="I7" s="425"/>
      <c r="J7" s="425"/>
      <c r="K7" s="425"/>
      <c r="L7" s="425"/>
      <c r="M7" s="425"/>
      <c r="N7" s="425"/>
      <c r="O7" s="425"/>
      <c r="P7" s="441"/>
      <c r="Q7" s="447">
        <v>9890</v>
      </c>
      <c r="R7" s="459"/>
      <c r="S7" s="459"/>
      <c r="T7" s="459"/>
      <c r="U7" s="459"/>
      <c r="V7" s="459">
        <v>9350</v>
      </c>
      <c r="W7" s="459"/>
      <c r="X7" s="459"/>
      <c r="Y7" s="459"/>
      <c r="Z7" s="459"/>
      <c r="AA7" s="459">
        <v>540</v>
      </c>
      <c r="AB7" s="459"/>
      <c r="AC7" s="459"/>
      <c r="AD7" s="459"/>
      <c r="AE7" s="505"/>
      <c r="AF7" s="519">
        <v>334</v>
      </c>
      <c r="AG7" s="532"/>
      <c r="AH7" s="532"/>
      <c r="AI7" s="532"/>
      <c r="AJ7" s="537"/>
      <c r="AK7" s="545">
        <v>583</v>
      </c>
      <c r="AL7" s="459"/>
      <c r="AM7" s="459"/>
      <c r="AN7" s="459"/>
      <c r="AO7" s="459"/>
      <c r="AP7" s="459">
        <v>10402</v>
      </c>
      <c r="AQ7" s="459"/>
      <c r="AR7" s="459"/>
      <c r="AS7" s="459"/>
      <c r="AT7" s="459"/>
      <c r="AU7" s="577"/>
      <c r="AV7" s="577"/>
      <c r="AW7" s="577"/>
      <c r="AX7" s="577"/>
      <c r="AY7" s="604"/>
      <c r="AZ7" s="382"/>
      <c r="BA7" s="382"/>
      <c r="BB7" s="382"/>
      <c r="BC7" s="382"/>
      <c r="BD7" s="382"/>
      <c r="BE7" s="603"/>
      <c r="BF7" s="603"/>
      <c r="BG7" s="603"/>
      <c r="BH7" s="603"/>
      <c r="BI7" s="603"/>
      <c r="BJ7" s="603"/>
      <c r="BK7" s="603"/>
      <c r="BL7" s="603"/>
      <c r="BM7" s="603"/>
      <c r="BN7" s="603"/>
      <c r="BO7" s="603"/>
      <c r="BP7" s="603"/>
      <c r="BQ7" s="376">
        <v>1</v>
      </c>
      <c r="BR7" s="657"/>
      <c r="BS7" s="405" t="s">
        <v>218</v>
      </c>
      <c r="BT7" s="425"/>
      <c r="BU7" s="425"/>
      <c r="BV7" s="425"/>
      <c r="BW7" s="425"/>
      <c r="BX7" s="425"/>
      <c r="BY7" s="425"/>
      <c r="BZ7" s="425"/>
      <c r="CA7" s="425"/>
      <c r="CB7" s="425"/>
      <c r="CC7" s="425"/>
      <c r="CD7" s="425"/>
      <c r="CE7" s="425"/>
      <c r="CF7" s="425"/>
      <c r="CG7" s="441"/>
      <c r="CH7" s="685">
        <v>5</v>
      </c>
      <c r="CI7" s="688"/>
      <c r="CJ7" s="688"/>
      <c r="CK7" s="688"/>
      <c r="CL7" s="703"/>
      <c r="CM7" s="685">
        <v>9</v>
      </c>
      <c r="CN7" s="688"/>
      <c r="CO7" s="688"/>
      <c r="CP7" s="688"/>
      <c r="CQ7" s="703"/>
      <c r="CR7" s="685">
        <v>20</v>
      </c>
      <c r="CS7" s="688"/>
      <c r="CT7" s="688"/>
      <c r="CU7" s="688"/>
      <c r="CV7" s="703"/>
      <c r="CW7" s="685" t="s">
        <v>207</v>
      </c>
      <c r="CX7" s="688"/>
      <c r="CY7" s="688"/>
      <c r="CZ7" s="688"/>
      <c r="DA7" s="703"/>
      <c r="DB7" s="685" t="s">
        <v>207</v>
      </c>
      <c r="DC7" s="688"/>
      <c r="DD7" s="688"/>
      <c r="DE7" s="688"/>
      <c r="DF7" s="703"/>
      <c r="DG7" s="685" t="s">
        <v>207</v>
      </c>
      <c r="DH7" s="688"/>
      <c r="DI7" s="688"/>
      <c r="DJ7" s="688"/>
      <c r="DK7" s="703"/>
      <c r="DL7" s="685" t="s">
        <v>207</v>
      </c>
      <c r="DM7" s="688"/>
      <c r="DN7" s="688"/>
      <c r="DO7" s="688"/>
      <c r="DP7" s="703"/>
      <c r="DQ7" s="685" t="s">
        <v>207</v>
      </c>
      <c r="DR7" s="688"/>
      <c r="DS7" s="688"/>
      <c r="DT7" s="688"/>
      <c r="DU7" s="703"/>
      <c r="DV7" s="405"/>
      <c r="DW7" s="425"/>
      <c r="DX7" s="425"/>
      <c r="DY7" s="425"/>
      <c r="DZ7" s="740"/>
      <c r="EA7" s="603"/>
    </row>
    <row r="8" spans="1:131" s="368" customFormat="1" ht="26.25" customHeight="1">
      <c r="A8" s="377">
        <v>2</v>
      </c>
      <c r="B8" s="406"/>
      <c r="C8" s="426"/>
      <c r="D8" s="426"/>
      <c r="E8" s="426"/>
      <c r="F8" s="426"/>
      <c r="G8" s="426"/>
      <c r="H8" s="426"/>
      <c r="I8" s="426"/>
      <c r="J8" s="426"/>
      <c r="K8" s="426"/>
      <c r="L8" s="426"/>
      <c r="M8" s="426"/>
      <c r="N8" s="426"/>
      <c r="O8" s="426"/>
      <c r="P8" s="442"/>
      <c r="Q8" s="448"/>
      <c r="R8" s="460"/>
      <c r="S8" s="460"/>
      <c r="T8" s="460"/>
      <c r="U8" s="460"/>
      <c r="V8" s="460"/>
      <c r="W8" s="460"/>
      <c r="X8" s="460"/>
      <c r="Y8" s="460"/>
      <c r="Z8" s="460"/>
      <c r="AA8" s="460"/>
      <c r="AB8" s="460"/>
      <c r="AC8" s="460"/>
      <c r="AD8" s="460"/>
      <c r="AE8" s="471"/>
      <c r="AF8" s="520"/>
      <c r="AG8" s="466"/>
      <c r="AH8" s="466"/>
      <c r="AI8" s="466"/>
      <c r="AJ8" s="538"/>
      <c r="AK8" s="470"/>
      <c r="AL8" s="460"/>
      <c r="AM8" s="460"/>
      <c r="AN8" s="460"/>
      <c r="AO8" s="460"/>
      <c r="AP8" s="460"/>
      <c r="AQ8" s="460"/>
      <c r="AR8" s="460"/>
      <c r="AS8" s="460"/>
      <c r="AT8" s="460"/>
      <c r="AU8" s="578"/>
      <c r="AV8" s="578"/>
      <c r="AW8" s="578"/>
      <c r="AX8" s="578"/>
      <c r="AY8" s="605"/>
      <c r="AZ8" s="382"/>
      <c r="BA8" s="382"/>
      <c r="BB8" s="382"/>
      <c r="BC8" s="382"/>
      <c r="BD8" s="382"/>
      <c r="BE8" s="603"/>
      <c r="BF8" s="603"/>
      <c r="BG8" s="603"/>
      <c r="BH8" s="603"/>
      <c r="BI8" s="603"/>
      <c r="BJ8" s="603"/>
      <c r="BK8" s="603"/>
      <c r="BL8" s="603"/>
      <c r="BM8" s="603"/>
      <c r="BN8" s="603"/>
      <c r="BO8" s="603"/>
      <c r="BP8" s="603"/>
      <c r="BQ8" s="377">
        <v>2</v>
      </c>
      <c r="BR8" s="658"/>
      <c r="BS8" s="406" t="s">
        <v>281</v>
      </c>
      <c r="BT8" s="426"/>
      <c r="BU8" s="426"/>
      <c r="BV8" s="426"/>
      <c r="BW8" s="426"/>
      <c r="BX8" s="426"/>
      <c r="BY8" s="426"/>
      <c r="BZ8" s="426"/>
      <c r="CA8" s="426"/>
      <c r="CB8" s="426"/>
      <c r="CC8" s="426"/>
      <c r="CD8" s="426"/>
      <c r="CE8" s="426"/>
      <c r="CF8" s="426"/>
      <c r="CG8" s="442"/>
      <c r="CH8" s="454">
        <v>2</v>
      </c>
      <c r="CI8" s="466"/>
      <c r="CJ8" s="466"/>
      <c r="CK8" s="466"/>
      <c r="CL8" s="704"/>
      <c r="CM8" s="454">
        <v>115</v>
      </c>
      <c r="CN8" s="466"/>
      <c r="CO8" s="466"/>
      <c r="CP8" s="466"/>
      <c r="CQ8" s="704"/>
      <c r="CR8" s="454">
        <v>35</v>
      </c>
      <c r="CS8" s="466"/>
      <c r="CT8" s="466"/>
      <c r="CU8" s="466"/>
      <c r="CV8" s="704"/>
      <c r="CW8" s="454" t="s">
        <v>207</v>
      </c>
      <c r="CX8" s="466"/>
      <c r="CY8" s="466"/>
      <c r="CZ8" s="466"/>
      <c r="DA8" s="704"/>
      <c r="DB8" s="454" t="s">
        <v>207</v>
      </c>
      <c r="DC8" s="466"/>
      <c r="DD8" s="466"/>
      <c r="DE8" s="466"/>
      <c r="DF8" s="704"/>
      <c r="DG8" s="454" t="s">
        <v>207</v>
      </c>
      <c r="DH8" s="466"/>
      <c r="DI8" s="466"/>
      <c r="DJ8" s="466"/>
      <c r="DK8" s="704"/>
      <c r="DL8" s="454" t="s">
        <v>207</v>
      </c>
      <c r="DM8" s="466"/>
      <c r="DN8" s="466"/>
      <c r="DO8" s="466"/>
      <c r="DP8" s="704"/>
      <c r="DQ8" s="454" t="s">
        <v>207</v>
      </c>
      <c r="DR8" s="466"/>
      <c r="DS8" s="466"/>
      <c r="DT8" s="466"/>
      <c r="DU8" s="704"/>
      <c r="DV8" s="406"/>
      <c r="DW8" s="426"/>
      <c r="DX8" s="426"/>
      <c r="DY8" s="426"/>
      <c r="DZ8" s="741"/>
      <c r="EA8" s="603"/>
    </row>
    <row r="9" spans="1:131" s="368" customFormat="1" ht="26.25" customHeight="1">
      <c r="A9" s="377">
        <v>3</v>
      </c>
      <c r="B9" s="406"/>
      <c r="C9" s="426"/>
      <c r="D9" s="426"/>
      <c r="E9" s="426"/>
      <c r="F9" s="426"/>
      <c r="G9" s="426"/>
      <c r="H9" s="426"/>
      <c r="I9" s="426"/>
      <c r="J9" s="426"/>
      <c r="K9" s="426"/>
      <c r="L9" s="426"/>
      <c r="M9" s="426"/>
      <c r="N9" s="426"/>
      <c r="O9" s="426"/>
      <c r="P9" s="442"/>
      <c r="Q9" s="448"/>
      <c r="R9" s="460"/>
      <c r="S9" s="460"/>
      <c r="T9" s="460"/>
      <c r="U9" s="460"/>
      <c r="V9" s="460"/>
      <c r="W9" s="460"/>
      <c r="X9" s="460"/>
      <c r="Y9" s="460"/>
      <c r="Z9" s="460"/>
      <c r="AA9" s="460"/>
      <c r="AB9" s="460"/>
      <c r="AC9" s="460"/>
      <c r="AD9" s="460"/>
      <c r="AE9" s="471"/>
      <c r="AF9" s="520"/>
      <c r="AG9" s="466"/>
      <c r="AH9" s="466"/>
      <c r="AI9" s="466"/>
      <c r="AJ9" s="538"/>
      <c r="AK9" s="470"/>
      <c r="AL9" s="460"/>
      <c r="AM9" s="460"/>
      <c r="AN9" s="460"/>
      <c r="AO9" s="460"/>
      <c r="AP9" s="460"/>
      <c r="AQ9" s="460"/>
      <c r="AR9" s="460"/>
      <c r="AS9" s="460"/>
      <c r="AT9" s="460"/>
      <c r="AU9" s="578"/>
      <c r="AV9" s="578"/>
      <c r="AW9" s="578"/>
      <c r="AX9" s="578"/>
      <c r="AY9" s="605"/>
      <c r="AZ9" s="382"/>
      <c r="BA9" s="382"/>
      <c r="BB9" s="382"/>
      <c r="BC9" s="382"/>
      <c r="BD9" s="382"/>
      <c r="BE9" s="603"/>
      <c r="BF9" s="603"/>
      <c r="BG9" s="603"/>
      <c r="BH9" s="603"/>
      <c r="BI9" s="603"/>
      <c r="BJ9" s="603"/>
      <c r="BK9" s="603"/>
      <c r="BL9" s="603"/>
      <c r="BM9" s="603"/>
      <c r="BN9" s="603"/>
      <c r="BO9" s="603"/>
      <c r="BP9" s="603"/>
      <c r="BQ9" s="377">
        <v>3</v>
      </c>
      <c r="BR9" s="658"/>
      <c r="BS9" s="406" t="s">
        <v>62</v>
      </c>
      <c r="BT9" s="426"/>
      <c r="BU9" s="426"/>
      <c r="BV9" s="426"/>
      <c r="BW9" s="426"/>
      <c r="BX9" s="426"/>
      <c r="BY9" s="426"/>
      <c r="BZ9" s="426"/>
      <c r="CA9" s="426"/>
      <c r="CB9" s="426"/>
      <c r="CC9" s="426"/>
      <c r="CD9" s="426"/>
      <c r="CE9" s="426"/>
      <c r="CF9" s="426"/>
      <c r="CG9" s="442"/>
      <c r="CH9" s="454">
        <v>6</v>
      </c>
      <c r="CI9" s="466"/>
      <c r="CJ9" s="466"/>
      <c r="CK9" s="466"/>
      <c r="CL9" s="704"/>
      <c r="CM9" s="454">
        <v>30</v>
      </c>
      <c r="CN9" s="466"/>
      <c r="CO9" s="466"/>
      <c r="CP9" s="466"/>
      <c r="CQ9" s="704"/>
      <c r="CR9" s="454">
        <v>28</v>
      </c>
      <c r="CS9" s="466"/>
      <c r="CT9" s="466"/>
      <c r="CU9" s="466"/>
      <c r="CV9" s="704"/>
      <c r="CW9" s="454" t="s">
        <v>207</v>
      </c>
      <c r="CX9" s="466"/>
      <c r="CY9" s="466"/>
      <c r="CZ9" s="466"/>
      <c r="DA9" s="704"/>
      <c r="DB9" s="454" t="s">
        <v>207</v>
      </c>
      <c r="DC9" s="466"/>
      <c r="DD9" s="466"/>
      <c r="DE9" s="466"/>
      <c r="DF9" s="704"/>
      <c r="DG9" s="454" t="s">
        <v>207</v>
      </c>
      <c r="DH9" s="466"/>
      <c r="DI9" s="466"/>
      <c r="DJ9" s="466"/>
      <c r="DK9" s="704"/>
      <c r="DL9" s="454" t="s">
        <v>207</v>
      </c>
      <c r="DM9" s="466"/>
      <c r="DN9" s="466"/>
      <c r="DO9" s="466"/>
      <c r="DP9" s="704"/>
      <c r="DQ9" s="454" t="s">
        <v>207</v>
      </c>
      <c r="DR9" s="466"/>
      <c r="DS9" s="466"/>
      <c r="DT9" s="466"/>
      <c r="DU9" s="704"/>
      <c r="DV9" s="406"/>
      <c r="DW9" s="426"/>
      <c r="DX9" s="426"/>
      <c r="DY9" s="426"/>
      <c r="DZ9" s="741"/>
      <c r="EA9" s="603"/>
    </row>
    <row r="10" spans="1:131" s="368" customFormat="1" ht="26.25" customHeight="1">
      <c r="A10" s="377">
        <v>4</v>
      </c>
      <c r="B10" s="406"/>
      <c r="C10" s="426"/>
      <c r="D10" s="426"/>
      <c r="E10" s="426"/>
      <c r="F10" s="426"/>
      <c r="G10" s="426"/>
      <c r="H10" s="426"/>
      <c r="I10" s="426"/>
      <c r="J10" s="426"/>
      <c r="K10" s="426"/>
      <c r="L10" s="426"/>
      <c r="M10" s="426"/>
      <c r="N10" s="426"/>
      <c r="O10" s="426"/>
      <c r="P10" s="442"/>
      <c r="Q10" s="448"/>
      <c r="R10" s="460"/>
      <c r="S10" s="460"/>
      <c r="T10" s="460"/>
      <c r="U10" s="460"/>
      <c r="V10" s="460"/>
      <c r="W10" s="460"/>
      <c r="X10" s="460"/>
      <c r="Y10" s="460"/>
      <c r="Z10" s="460"/>
      <c r="AA10" s="460"/>
      <c r="AB10" s="460"/>
      <c r="AC10" s="460"/>
      <c r="AD10" s="460"/>
      <c r="AE10" s="471"/>
      <c r="AF10" s="520"/>
      <c r="AG10" s="466"/>
      <c r="AH10" s="466"/>
      <c r="AI10" s="466"/>
      <c r="AJ10" s="538"/>
      <c r="AK10" s="470"/>
      <c r="AL10" s="460"/>
      <c r="AM10" s="460"/>
      <c r="AN10" s="460"/>
      <c r="AO10" s="460"/>
      <c r="AP10" s="460"/>
      <c r="AQ10" s="460"/>
      <c r="AR10" s="460"/>
      <c r="AS10" s="460"/>
      <c r="AT10" s="460"/>
      <c r="AU10" s="578"/>
      <c r="AV10" s="578"/>
      <c r="AW10" s="578"/>
      <c r="AX10" s="578"/>
      <c r="AY10" s="605"/>
      <c r="AZ10" s="382"/>
      <c r="BA10" s="382"/>
      <c r="BB10" s="382"/>
      <c r="BC10" s="382"/>
      <c r="BD10" s="382"/>
      <c r="BE10" s="603"/>
      <c r="BF10" s="603"/>
      <c r="BG10" s="603"/>
      <c r="BH10" s="603"/>
      <c r="BI10" s="603"/>
      <c r="BJ10" s="603"/>
      <c r="BK10" s="603"/>
      <c r="BL10" s="603"/>
      <c r="BM10" s="603"/>
      <c r="BN10" s="603"/>
      <c r="BO10" s="603"/>
      <c r="BP10" s="603"/>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3"/>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78"/>
      <c r="AV11" s="578"/>
      <c r="AW11" s="578"/>
      <c r="AX11" s="578"/>
      <c r="AY11" s="605"/>
      <c r="AZ11" s="382"/>
      <c r="BA11" s="382"/>
      <c r="BB11" s="382"/>
      <c r="BC11" s="382"/>
      <c r="BD11" s="382"/>
      <c r="BE11" s="603"/>
      <c r="BF11" s="603"/>
      <c r="BG11" s="603"/>
      <c r="BH11" s="603"/>
      <c r="BI11" s="603"/>
      <c r="BJ11" s="603"/>
      <c r="BK11" s="603"/>
      <c r="BL11" s="603"/>
      <c r="BM11" s="603"/>
      <c r="BN11" s="603"/>
      <c r="BO11" s="603"/>
      <c r="BP11" s="603"/>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3"/>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78"/>
      <c r="AV12" s="578"/>
      <c r="AW12" s="578"/>
      <c r="AX12" s="578"/>
      <c r="AY12" s="605"/>
      <c r="AZ12" s="382"/>
      <c r="BA12" s="382"/>
      <c r="BB12" s="382"/>
      <c r="BC12" s="382"/>
      <c r="BD12" s="382"/>
      <c r="BE12" s="603"/>
      <c r="BF12" s="603"/>
      <c r="BG12" s="603"/>
      <c r="BH12" s="603"/>
      <c r="BI12" s="603"/>
      <c r="BJ12" s="603"/>
      <c r="BK12" s="603"/>
      <c r="BL12" s="603"/>
      <c r="BM12" s="603"/>
      <c r="BN12" s="603"/>
      <c r="BO12" s="603"/>
      <c r="BP12" s="603"/>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3"/>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78"/>
      <c r="AV13" s="578"/>
      <c r="AW13" s="578"/>
      <c r="AX13" s="578"/>
      <c r="AY13" s="605"/>
      <c r="AZ13" s="382"/>
      <c r="BA13" s="382"/>
      <c r="BB13" s="382"/>
      <c r="BC13" s="382"/>
      <c r="BD13" s="382"/>
      <c r="BE13" s="603"/>
      <c r="BF13" s="603"/>
      <c r="BG13" s="603"/>
      <c r="BH13" s="603"/>
      <c r="BI13" s="603"/>
      <c r="BJ13" s="603"/>
      <c r="BK13" s="603"/>
      <c r="BL13" s="603"/>
      <c r="BM13" s="603"/>
      <c r="BN13" s="603"/>
      <c r="BO13" s="603"/>
      <c r="BP13" s="603"/>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3"/>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78"/>
      <c r="AV14" s="578"/>
      <c r="AW14" s="578"/>
      <c r="AX14" s="578"/>
      <c r="AY14" s="605"/>
      <c r="AZ14" s="382"/>
      <c r="BA14" s="382"/>
      <c r="BB14" s="382"/>
      <c r="BC14" s="382"/>
      <c r="BD14" s="382"/>
      <c r="BE14" s="603"/>
      <c r="BF14" s="603"/>
      <c r="BG14" s="603"/>
      <c r="BH14" s="603"/>
      <c r="BI14" s="603"/>
      <c r="BJ14" s="603"/>
      <c r="BK14" s="603"/>
      <c r="BL14" s="603"/>
      <c r="BM14" s="603"/>
      <c r="BN14" s="603"/>
      <c r="BO14" s="603"/>
      <c r="BP14" s="603"/>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3"/>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78"/>
      <c r="AV15" s="578"/>
      <c r="AW15" s="578"/>
      <c r="AX15" s="578"/>
      <c r="AY15" s="605"/>
      <c r="AZ15" s="382"/>
      <c r="BA15" s="382"/>
      <c r="BB15" s="382"/>
      <c r="BC15" s="382"/>
      <c r="BD15" s="382"/>
      <c r="BE15" s="603"/>
      <c r="BF15" s="603"/>
      <c r="BG15" s="603"/>
      <c r="BH15" s="603"/>
      <c r="BI15" s="603"/>
      <c r="BJ15" s="603"/>
      <c r="BK15" s="603"/>
      <c r="BL15" s="603"/>
      <c r="BM15" s="603"/>
      <c r="BN15" s="603"/>
      <c r="BO15" s="603"/>
      <c r="BP15" s="603"/>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3"/>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78"/>
      <c r="AV16" s="578"/>
      <c r="AW16" s="578"/>
      <c r="AX16" s="578"/>
      <c r="AY16" s="605"/>
      <c r="AZ16" s="382"/>
      <c r="BA16" s="382"/>
      <c r="BB16" s="382"/>
      <c r="BC16" s="382"/>
      <c r="BD16" s="382"/>
      <c r="BE16" s="603"/>
      <c r="BF16" s="603"/>
      <c r="BG16" s="603"/>
      <c r="BH16" s="603"/>
      <c r="BI16" s="603"/>
      <c r="BJ16" s="603"/>
      <c r="BK16" s="603"/>
      <c r="BL16" s="603"/>
      <c r="BM16" s="603"/>
      <c r="BN16" s="603"/>
      <c r="BO16" s="603"/>
      <c r="BP16" s="603"/>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3"/>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78"/>
      <c r="AV17" s="578"/>
      <c r="AW17" s="578"/>
      <c r="AX17" s="578"/>
      <c r="AY17" s="605"/>
      <c r="AZ17" s="382"/>
      <c r="BA17" s="382"/>
      <c r="BB17" s="382"/>
      <c r="BC17" s="382"/>
      <c r="BD17" s="382"/>
      <c r="BE17" s="603"/>
      <c r="BF17" s="603"/>
      <c r="BG17" s="603"/>
      <c r="BH17" s="603"/>
      <c r="BI17" s="603"/>
      <c r="BJ17" s="603"/>
      <c r="BK17" s="603"/>
      <c r="BL17" s="603"/>
      <c r="BM17" s="603"/>
      <c r="BN17" s="603"/>
      <c r="BO17" s="603"/>
      <c r="BP17" s="603"/>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3"/>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78"/>
      <c r="AV18" s="578"/>
      <c r="AW18" s="578"/>
      <c r="AX18" s="578"/>
      <c r="AY18" s="605"/>
      <c r="AZ18" s="382"/>
      <c r="BA18" s="382"/>
      <c r="BB18" s="382"/>
      <c r="BC18" s="382"/>
      <c r="BD18" s="382"/>
      <c r="BE18" s="603"/>
      <c r="BF18" s="603"/>
      <c r="BG18" s="603"/>
      <c r="BH18" s="603"/>
      <c r="BI18" s="603"/>
      <c r="BJ18" s="603"/>
      <c r="BK18" s="603"/>
      <c r="BL18" s="603"/>
      <c r="BM18" s="603"/>
      <c r="BN18" s="603"/>
      <c r="BO18" s="603"/>
      <c r="BP18" s="603"/>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3"/>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78"/>
      <c r="AV19" s="578"/>
      <c r="AW19" s="578"/>
      <c r="AX19" s="578"/>
      <c r="AY19" s="605"/>
      <c r="AZ19" s="382"/>
      <c r="BA19" s="382"/>
      <c r="BB19" s="382"/>
      <c r="BC19" s="382"/>
      <c r="BD19" s="382"/>
      <c r="BE19" s="603"/>
      <c r="BF19" s="603"/>
      <c r="BG19" s="603"/>
      <c r="BH19" s="603"/>
      <c r="BI19" s="603"/>
      <c r="BJ19" s="603"/>
      <c r="BK19" s="603"/>
      <c r="BL19" s="603"/>
      <c r="BM19" s="603"/>
      <c r="BN19" s="603"/>
      <c r="BO19" s="603"/>
      <c r="BP19" s="603"/>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3"/>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78"/>
      <c r="AV20" s="578"/>
      <c r="AW20" s="578"/>
      <c r="AX20" s="578"/>
      <c r="AY20" s="605"/>
      <c r="AZ20" s="382"/>
      <c r="BA20" s="382"/>
      <c r="BB20" s="382"/>
      <c r="BC20" s="382"/>
      <c r="BD20" s="382"/>
      <c r="BE20" s="603"/>
      <c r="BF20" s="603"/>
      <c r="BG20" s="603"/>
      <c r="BH20" s="603"/>
      <c r="BI20" s="603"/>
      <c r="BJ20" s="603"/>
      <c r="BK20" s="603"/>
      <c r="BL20" s="603"/>
      <c r="BM20" s="603"/>
      <c r="BN20" s="603"/>
      <c r="BO20" s="603"/>
      <c r="BP20" s="603"/>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3"/>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78"/>
      <c r="AV21" s="578"/>
      <c r="AW21" s="578"/>
      <c r="AX21" s="578"/>
      <c r="AY21" s="605"/>
      <c r="AZ21" s="382"/>
      <c r="BA21" s="382"/>
      <c r="BB21" s="382"/>
      <c r="BC21" s="382"/>
      <c r="BD21" s="382"/>
      <c r="BE21" s="603"/>
      <c r="BF21" s="603"/>
      <c r="BG21" s="603"/>
      <c r="BH21" s="603"/>
      <c r="BI21" s="603"/>
      <c r="BJ21" s="603"/>
      <c r="BK21" s="603"/>
      <c r="BL21" s="603"/>
      <c r="BM21" s="603"/>
      <c r="BN21" s="603"/>
      <c r="BO21" s="603"/>
      <c r="BP21" s="603"/>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3"/>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79"/>
      <c r="AV22" s="579"/>
      <c r="AW22" s="579"/>
      <c r="AX22" s="579"/>
      <c r="AY22" s="606"/>
      <c r="AZ22" s="612" t="s">
        <v>456</v>
      </c>
      <c r="BA22" s="612"/>
      <c r="BB22" s="612"/>
      <c r="BC22" s="612"/>
      <c r="BD22" s="625"/>
      <c r="BE22" s="603"/>
      <c r="BF22" s="603"/>
      <c r="BG22" s="603"/>
      <c r="BH22" s="603"/>
      <c r="BI22" s="603"/>
      <c r="BJ22" s="603"/>
      <c r="BK22" s="603"/>
      <c r="BL22" s="603"/>
      <c r="BM22" s="603"/>
      <c r="BN22" s="603"/>
      <c r="BO22" s="603"/>
      <c r="BP22" s="603"/>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3"/>
    </row>
    <row r="23" spans="1:131" s="368" customFormat="1" ht="26.25" customHeight="1">
      <c r="A23" s="378" t="s">
        <v>258</v>
      </c>
      <c r="B23" s="407" t="s">
        <v>165</v>
      </c>
      <c r="C23" s="427"/>
      <c r="D23" s="427"/>
      <c r="E23" s="427"/>
      <c r="F23" s="427"/>
      <c r="G23" s="427"/>
      <c r="H23" s="427"/>
      <c r="I23" s="427"/>
      <c r="J23" s="427"/>
      <c r="K23" s="427"/>
      <c r="L23" s="427"/>
      <c r="M23" s="427"/>
      <c r="N23" s="427"/>
      <c r="O23" s="427"/>
      <c r="P23" s="443"/>
      <c r="Q23" s="450">
        <v>9890</v>
      </c>
      <c r="R23" s="462"/>
      <c r="S23" s="462"/>
      <c r="T23" s="462"/>
      <c r="U23" s="462"/>
      <c r="V23" s="462">
        <v>9350</v>
      </c>
      <c r="W23" s="462"/>
      <c r="X23" s="462"/>
      <c r="Y23" s="462"/>
      <c r="Z23" s="462"/>
      <c r="AA23" s="462">
        <v>540</v>
      </c>
      <c r="AB23" s="462"/>
      <c r="AC23" s="462"/>
      <c r="AD23" s="462"/>
      <c r="AE23" s="507"/>
      <c r="AF23" s="521">
        <v>334</v>
      </c>
      <c r="AG23" s="462"/>
      <c r="AH23" s="462"/>
      <c r="AI23" s="462"/>
      <c r="AJ23" s="539"/>
      <c r="AK23" s="547"/>
      <c r="AL23" s="465"/>
      <c r="AM23" s="465"/>
      <c r="AN23" s="465"/>
      <c r="AO23" s="465"/>
      <c r="AP23" s="462">
        <v>10402</v>
      </c>
      <c r="AQ23" s="462"/>
      <c r="AR23" s="462"/>
      <c r="AS23" s="462"/>
      <c r="AT23" s="462"/>
      <c r="AU23" s="580"/>
      <c r="AV23" s="580"/>
      <c r="AW23" s="580"/>
      <c r="AX23" s="580"/>
      <c r="AY23" s="607"/>
      <c r="AZ23" s="613" t="s">
        <v>207</v>
      </c>
      <c r="BA23" s="624"/>
      <c r="BB23" s="624"/>
      <c r="BC23" s="624"/>
      <c r="BD23" s="626"/>
      <c r="BE23" s="603"/>
      <c r="BF23" s="603"/>
      <c r="BG23" s="603"/>
      <c r="BH23" s="603"/>
      <c r="BI23" s="603"/>
      <c r="BJ23" s="603"/>
      <c r="BK23" s="603"/>
      <c r="BL23" s="603"/>
      <c r="BM23" s="603"/>
      <c r="BN23" s="603"/>
      <c r="BO23" s="603"/>
      <c r="BP23" s="603"/>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3"/>
    </row>
    <row r="24" spans="1:131" s="368" customFormat="1" ht="26.25" customHeight="1">
      <c r="A24" s="379" t="s">
        <v>373</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3"/>
      <c r="BF24" s="603"/>
      <c r="BG24" s="603"/>
      <c r="BH24" s="603"/>
      <c r="BI24" s="603"/>
      <c r="BJ24" s="603"/>
      <c r="BK24" s="603"/>
      <c r="BL24" s="603"/>
      <c r="BM24" s="603"/>
      <c r="BN24" s="603"/>
      <c r="BO24" s="603"/>
      <c r="BP24" s="603"/>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3"/>
    </row>
    <row r="25" spans="1:131" s="366" customFormat="1" ht="26.25" customHeight="1">
      <c r="A25" s="373" t="s">
        <v>424</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439</v>
      </c>
      <c r="B26" s="403"/>
      <c r="C26" s="403"/>
      <c r="D26" s="403"/>
      <c r="E26" s="403"/>
      <c r="F26" s="403"/>
      <c r="G26" s="403"/>
      <c r="H26" s="403"/>
      <c r="I26" s="403"/>
      <c r="J26" s="403"/>
      <c r="K26" s="403"/>
      <c r="L26" s="403"/>
      <c r="M26" s="403"/>
      <c r="N26" s="403"/>
      <c r="O26" s="403"/>
      <c r="P26" s="439"/>
      <c r="Q26" s="445" t="s">
        <v>458</v>
      </c>
      <c r="R26" s="457"/>
      <c r="S26" s="457"/>
      <c r="T26" s="457"/>
      <c r="U26" s="468"/>
      <c r="V26" s="445" t="s">
        <v>459</v>
      </c>
      <c r="W26" s="457"/>
      <c r="X26" s="457"/>
      <c r="Y26" s="457"/>
      <c r="Z26" s="468"/>
      <c r="AA26" s="445" t="s">
        <v>460</v>
      </c>
      <c r="AB26" s="457"/>
      <c r="AC26" s="457"/>
      <c r="AD26" s="457"/>
      <c r="AE26" s="457"/>
      <c r="AF26" s="522" t="s">
        <v>255</v>
      </c>
      <c r="AG26" s="533"/>
      <c r="AH26" s="533"/>
      <c r="AI26" s="533"/>
      <c r="AJ26" s="540"/>
      <c r="AK26" s="457" t="s">
        <v>391</v>
      </c>
      <c r="AL26" s="457"/>
      <c r="AM26" s="457"/>
      <c r="AN26" s="457"/>
      <c r="AO26" s="468"/>
      <c r="AP26" s="445" t="s">
        <v>357</v>
      </c>
      <c r="AQ26" s="457"/>
      <c r="AR26" s="457"/>
      <c r="AS26" s="457"/>
      <c r="AT26" s="468"/>
      <c r="AU26" s="445" t="s">
        <v>461</v>
      </c>
      <c r="AV26" s="457"/>
      <c r="AW26" s="457"/>
      <c r="AX26" s="457"/>
      <c r="AY26" s="468"/>
      <c r="AZ26" s="445" t="s">
        <v>462</v>
      </c>
      <c r="BA26" s="457"/>
      <c r="BB26" s="457"/>
      <c r="BC26" s="457"/>
      <c r="BD26" s="468"/>
      <c r="BE26" s="445" t="s">
        <v>445</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463</v>
      </c>
      <c r="C28" s="425"/>
      <c r="D28" s="425"/>
      <c r="E28" s="425"/>
      <c r="F28" s="425"/>
      <c r="G28" s="425"/>
      <c r="H28" s="425"/>
      <c r="I28" s="425"/>
      <c r="J28" s="425"/>
      <c r="K28" s="425"/>
      <c r="L28" s="425"/>
      <c r="M28" s="425"/>
      <c r="N28" s="425"/>
      <c r="O28" s="425"/>
      <c r="P28" s="441"/>
      <c r="Q28" s="451">
        <v>2400</v>
      </c>
      <c r="R28" s="463"/>
      <c r="S28" s="463"/>
      <c r="T28" s="463"/>
      <c r="U28" s="463"/>
      <c r="V28" s="463">
        <v>2331</v>
      </c>
      <c r="W28" s="463"/>
      <c r="X28" s="463"/>
      <c r="Y28" s="463"/>
      <c r="Z28" s="463"/>
      <c r="AA28" s="463">
        <v>69</v>
      </c>
      <c r="AB28" s="463"/>
      <c r="AC28" s="463"/>
      <c r="AD28" s="463"/>
      <c r="AE28" s="508"/>
      <c r="AF28" s="524">
        <v>69</v>
      </c>
      <c r="AG28" s="463"/>
      <c r="AH28" s="463"/>
      <c r="AI28" s="463"/>
      <c r="AJ28" s="542"/>
      <c r="AK28" s="548">
        <v>194</v>
      </c>
      <c r="AL28" s="463"/>
      <c r="AM28" s="463"/>
      <c r="AN28" s="463"/>
      <c r="AO28" s="463"/>
      <c r="AP28" s="463" t="s">
        <v>207</v>
      </c>
      <c r="AQ28" s="463"/>
      <c r="AR28" s="463"/>
      <c r="AS28" s="463"/>
      <c r="AT28" s="463"/>
      <c r="AU28" s="463" t="s">
        <v>207</v>
      </c>
      <c r="AV28" s="463"/>
      <c r="AW28" s="463"/>
      <c r="AX28" s="463"/>
      <c r="AY28" s="463"/>
      <c r="AZ28" s="614" t="s">
        <v>207</v>
      </c>
      <c r="BA28" s="614"/>
      <c r="BB28" s="614"/>
      <c r="BC28" s="614"/>
      <c r="BD28" s="614"/>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464</v>
      </c>
      <c r="C29" s="426"/>
      <c r="D29" s="426"/>
      <c r="E29" s="426"/>
      <c r="F29" s="426"/>
      <c r="G29" s="426"/>
      <c r="H29" s="426"/>
      <c r="I29" s="426"/>
      <c r="J29" s="426"/>
      <c r="K29" s="426"/>
      <c r="L29" s="426"/>
      <c r="M29" s="426"/>
      <c r="N29" s="426"/>
      <c r="O29" s="426"/>
      <c r="P29" s="442"/>
      <c r="Q29" s="448">
        <v>213</v>
      </c>
      <c r="R29" s="460"/>
      <c r="S29" s="460"/>
      <c r="T29" s="460"/>
      <c r="U29" s="460"/>
      <c r="V29" s="460">
        <v>212</v>
      </c>
      <c r="W29" s="460"/>
      <c r="X29" s="460"/>
      <c r="Y29" s="460"/>
      <c r="Z29" s="460"/>
      <c r="AA29" s="460">
        <v>2</v>
      </c>
      <c r="AB29" s="460"/>
      <c r="AC29" s="460"/>
      <c r="AD29" s="460"/>
      <c r="AE29" s="471"/>
      <c r="AF29" s="520">
        <v>2</v>
      </c>
      <c r="AG29" s="466"/>
      <c r="AH29" s="466"/>
      <c r="AI29" s="466"/>
      <c r="AJ29" s="538"/>
      <c r="AK29" s="470">
        <v>64</v>
      </c>
      <c r="AL29" s="460"/>
      <c r="AM29" s="460"/>
      <c r="AN29" s="460"/>
      <c r="AO29" s="460"/>
      <c r="AP29" s="460" t="s">
        <v>207</v>
      </c>
      <c r="AQ29" s="460"/>
      <c r="AR29" s="460"/>
      <c r="AS29" s="460"/>
      <c r="AT29" s="460"/>
      <c r="AU29" s="460" t="s">
        <v>207</v>
      </c>
      <c r="AV29" s="460"/>
      <c r="AW29" s="460"/>
      <c r="AX29" s="460"/>
      <c r="AY29" s="460"/>
      <c r="AZ29" s="615" t="s">
        <v>207</v>
      </c>
      <c r="BA29" s="615"/>
      <c r="BB29" s="615"/>
      <c r="BC29" s="615"/>
      <c r="BD29" s="615"/>
      <c r="BE29" s="578"/>
      <c r="BF29" s="578"/>
      <c r="BG29" s="578"/>
      <c r="BH29" s="578"/>
      <c r="BI29" s="605"/>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467</v>
      </c>
      <c r="C30" s="426"/>
      <c r="D30" s="426"/>
      <c r="E30" s="426"/>
      <c r="F30" s="426"/>
      <c r="G30" s="426"/>
      <c r="H30" s="426"/>
      <c r="I30" s="426"/>
      <c r="J30" s="426"/>
      <c r="K30" s="426"/>
      <c r="L30" s="426"/>
      <c r="M30" s="426"/>
      <c r="N30" s="426"/>
      <c r="O30" s="426"/>
      <c r="P30" s="442"/>
      <c r="Q30" s="448">
        <v>2126</v>
      </c>
      <c r="R30" s="460"/>
      <c r="S30" s="460"/>
      <c r="T30" s="460"/>
      <c r="U30" s="460"/>
      <c r="V30" s="460">
        <v>2120</v>
      </c>
      <c r="W30" s="460"/>
      <c r="X30" s="460"/>
      <c r="Y30" s="460"/>
      <c r="Z30" s="460"/>
      <c r="AA30" s="460">
        <v>7</v>
      </c>
      <c r="AB30" s="460"/>
      <c r="AC30" s="460"/>
      <c r="AD30" s="460"/>
      <c r="AE30" s="471"/>
      <c r="AF30" s="520">
        <v>7</v>
      </c>
      <c r="AG30" s="466"/>
      <c r="AH30" s="466"/>
      <c r="AI30" s="466"/>
      <c r="AJ30" s="538"/>
      <c r="AK30" s="470">
        <v>319</v>
      </c>
      <c r="AL30" s="460"/>
      <c r="AM30" s="460"/>
      <c r="AN30" s="460"/>
      <c r="AO30" s="460"/>
      <c r="AP30" s="460" t="s">
        <v>207</v>
      </c>
      <c r="AQ30" s="460"/>
      <c r="AR30" s="460"/>
      <c r="AS30" s="460"/>
      <c r="AT30" s="460"/>
      <c r="AU30" s="460" t="s">
        <v>207</v>
      </c>
      <c r="AV30" s="460"/>
      <c r="AW30" s="460"/>
      <c r="AX30" s="460"/>
      <c r="AY30" s="460"/>
      <c r="AZ30" s="615" t="s">
        <v>207</v>
      </c>
      <c r="BA30" s="615"/>
      <c r="BB30" s="615"/>
      <c r="BC30" s="615"/>
      <c r="BD30" s="615"/>
      <c r="BE30" s="578"/>
      <c r="BF30" s="578"/>
      <c r="BG30" s="578"/>
      <c r="BH30" s="578"/>
      <c r="BI30" s="605"/>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468</v>
      </c>
      <c r="C31" s="426"/>
      <c r="D31" s="426"/>
      <c r="E31" s="426"/>
      <c r="F31" s="426"/>
      <c r="G31" s="426"/>
      <c r="H31" s="426"/>
      <c r="I31" s="426"/>
      <c r="J31" s="426"/>
      <c r="K31" s="426"/>
      <c r="L31" s="426"/>
      <c r="M31" s="426"/>
      <c r="N31" s="426"/>
      <c r="O31" s="426"/>
      <c r="P31" s="442"/>
      <c r="Q31" s="448">
        <v>5</v>
      </c>
      <c r="R31" s="460"/>
      <c r="S31" s="460"/>
      <c r="T31" s="460"/>
      <c r="U31" s="460"/>
      <c r="V31" s="460">
        <v>4</v>
      </c>
      <c r="W31" s="460"/>
      <c r="X31" s="460"/>
      <c r="Y31" s="460"/>
      <c r="Z31" s="460"/>
      <c r="AA31" s="460">
        <v>0</v>
      </c>
      <c r="AB31" s="460"/>
      <c r="AC31" s="460"/>
      <c r="AD31" s="460"/>
      <c r="AE31" s="471"/>
      <c r="AF31" s="520">
        <v>0</v>
      </c>
      <c r="AG31" s="466"/>
      <c r="AH31" s="466"/>
      <c r="AI31" s="466"/>
      <c r="AJ31" s="538"/>
      <c r="AK31" s="470" t="s">
        <v>207</v>
      </c>
      <c r="AL31" s="460"/>
      <c r="AM31" s="460"/>
      <c r="AN31" s="460"/>
      <c r="AO31" s="460"/>
      <c r="AP31" s="460" t="s">
        <v>207</v>
      </c>
      <c r="AQ31" s="460"/>
      <c r="AR31" s="460"/>
      <c r="AS31" s="460"/>
      <c r="AT31" s="460"/>
      <c r="AU31" s="460" t="s">
        <v>207</v>
      </c>
      <c r="AV31" s="460"/>
      <c r="AW31" s="460"/>
      <c r="AX31" s="460"/>
      <c r="AY31" s="460"/>
      <c r="AZ31" s="615" t="s">
        <v>207</v>
      </c>
      <c r="BA31" s="615"/>
      <c r="BB31" s="615"/>
      <c r="BC31" s="615"/>
      <c r="BD31" s="615"/>
      <c r="BE31" s="578"/>
      <c r="BF31" s="578"/>
      <c r="BG31" s="578"/>
      <c r="BH31" s="578"/>
      <c r="BI31" s="605"/>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t="s">
        <v>234</v>
      </c>
      <c r="C32" s="426"/>
      <c r="D32" s="426"/>
      <c r="E32" s="426"/>
      <c r="F32" s="426"/>
      <c r="G32" s="426"/>
      <c r="H32" s="426"/>
      <c r="I32" s="426"/>
      <c r="J32" s="426"/>
      <c r="K32" s="426"/>
      <c r="L32" s="426"/>
      <c r="M32" s="426"/>
      <c r="N32" s="426"/>
      <c r="O32" s="426"/>
      <c r="P32" s="442"/>
      <c r="Q32" s="448">
        <v>207</v>
      </c>
      <c r="R32" s="460"/>
      <c r="S32" s="460"/>
      <c r="T32" s="460"/>
      <c r="U32" s="460"/>
      <c r="V32" s="460">
        <v>202</v>
      </c>
      <c r="W32" s="460"/>
      <c r="X32" s="460"/>
      <c r="Y32" s="460"/>
      <c r="Z32" s="460"/>
      <c r="AA32" s="460">
        <v>5</v>
      </c>
      <c r="AB32" s="460"/>
      <c r="AC32" s="460"/>
      <c r="AD32" s="460"/>
      <c r="AE32" s="471"/>
      <c r="AF32" s="520">
        <v>5</v>
      </c>
      <c r="AG32" s="466"/>
      <c r="AH32" s="466"/>
      <c r="AI32" s="466"/>
      <c r="AJ32" s="538"/>
      <c r="AK32" s="470">
        <v>66</v>
      </c>
      <c r="AL32" s="460"/>
      <c r="AM32" s="460"/>
      <c r="AN32" s="460"/>
      <c r="AO32" s="460"/>
      <c r="AP32" s="460" t="s">
        <v>207</v>
      </c>
      <c r="AQ32" s="460"/>
      <c r="AR32" s="460"/>
      <c r="AS32" s="460"/>
      <c r="AT32" s="460"/>
      <c r="AU32" s="460" t="s">
        <v>207</v>
      </c>
      <c r="AV32" s="460"/>
      <c r="AW32" s="460"/>
      <c r="AX32" s="460"/>
      <c r="AY32" s="460"/>
      <c r="AZ32" s="615" t="s">
        <v>207</v>
      </c>
      <c r="BA32" s="615"/>
      <c r="BB32" s="615"/>
      <c r="BC32" s="615"/>
      <c r="BD32" s="615"/>
      <c r="BE32" s="578"/>
      <c r="BF32" s="578"/>
      <c r="BG32" s="578"/>
      <c r="BH32" s="578"/>
      <c r="BI32" s="605"/>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t="s">
        <v>239</v>
      </c>
      <c r="C33" s="426"/>
      <c r="D33" s="426"/>
      <c r="E33" s="426"/>
      <c r="F33" s="426"/>
      <c r="G33" s="426"/>
      <c r="H33" s="426"/>
      <c r="I33" s="426"/>
      <c r="J33" s="426"/>
      <c r="K33" s="426"/>
      <c r="L33" s="426"/>
      <c r="M33" s="426"/>
      <c r="N33" s="426"/>
      <c r="O33" s="426"/>
      <c r="P33" s="442"/>
      <c r="Q33" s="448">
        <v>670</v>
      </c>
      <c r="R33" s="460"/>
      <c r="S33" s="460"/>
      <c r="T33" s="460"/>
      <c r="U33" s="460"/>
      <c r="V33" s="460">
        <v>636</v>
      </c>
      <c r="W33" s="460"/>
      <c r="X33" s="460"/>
      <c r="Y33" s="460"/>
      <c r="Z33" s="460"/>
      <c r="AA33" s="460">
        <v>34</v>
      </c>
      <c r="AB33" s="460"/>
      <c r="AC33" s="460"/>
      <c r="AD33" s="460"/>
      <c r="AE33" s="471"/>
      <c r="AF33" s="520">
        <v>887</v>
      </c>
      <c r="AG33" s="466"/>
      <c r="AH33" s="466"/>
      <c r="AI33" s="466"/>
      <c r="AJ33" s="538"/>
      <c r="AK33" s="470">
        <v>22</v>
      </c>
      <c r="AL33" s="460"/>
      <c r="AM33" s="460"/>
      <c r="AN33" s="460"/>
      <c r="AO33" s="460"/>
      <c r="AP33" s="460">
        <v>3491</v>
      </c>
      <c r="AQ33" s="460"/>
      <c r="AR33" s="460"/>
      <c r="AS33" s="460"/>
      <c r="AT33" s="460"/>
      <c r="AU33" s="460">
        <v>1145</v>
      </c>
      <c r="AV33" s="460"/>
      <c r="AW33" s="460"/>
      <c r="AX33" s="460"/>
      <c r="AY33" s="460"/>
      <c r="AZ33" s="615" t="s">
        <v>207</v>
      </c>
      <c r="BA33" s="615"/>
      <c r="BB33" s="615"/>
      <c r="BC33" s="615"/>
      <c r="BD33" s="615"/>
      <c r="BE33" s="578" t="s">
        <v>191</v>
      </c>
      <c r="BF33" s="578"/>
      <c r="BG33" s="578"/>
      <c r="BH33" s="578"/>
      <c r="BI33" s="605"/>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t="s">
        <v>236</v>
      </c>
      <c r="C34" s="426"/>
      <c r="D34" s="426"/>
      <c r="E34" s="426"/>
      <c r="F34" s="426"/>
      <c r="G34" s="426"/>
      <c r="H34" s="426"/>
      <c r="I34" s="426"/>
      <c r="J34" s="426"/>
      <c r="K34" s="426"/>
      <c r="L34" s="426"/>
      <c r="M34" s="426"/>
      <c r="N34" s="426"/>
      <c r="O34" s="426"/>
      <c r="P34" s="442"/>
      <c r="Q34" s="448">
        <v>865</v>
      </c>
      <c r="R34" s="460"/>
      <c r="S34" s="460"/>
      <c r="T34" s="460"/>
      <c r="U34" s="460"/>
      <c r="V34" s="460">
        <v>841</v>
      </c>
      <c r="W34" s="460"/>
      <c r="X34" s="460"/>
      <c r="Y34" s="460"/>
      <c r="Z34" s="460"/>
      <c r="AA34" s="460">
        <v>24</v>
      </c>
      <c r="AB34" s="460"/>
      <c r="AC34" s="460"/>
      <c r="AD34" s="460"/>
      <c r="AE34" s="471"/>
      <c r="AF34" s="520">
        <v>17</v>
      </c>
      <c r="AG34" s="466"/>
      <c r="AH34" s="466"/>
      <c r="AI34" s="466"/>
      <c r="AJ34" s="538"/>
      <c r="AK34" s="470">
        <v>467</v>
      </c>
      <c r="AL34" s="460"/>
      <c r="AM34" s="460"/>
      <c r="AN34" s="460"/>
      <c r="AO34" s="460"/>
      <c r="AP34" s="460">
        <v>6011</v>
      </c>
      <c r="AQ34" s="460"/>
      <c r="AR34" s="460"/>
      <c r="AS34" s="460"/>
      <c r="AT34" s="460"/>
      <c r="AU34" s="460">
        <v>5716</v>
      </c>
      <c r="AV34" s="460"/>
      <c r="AW34" s="460"/>
      <c r="AX34" s="460"/>
      <c r="AY34" s="460"/>
      <c r="AZ34" s="615" t="s">
        <v>207</v>
      </c>
      <c r="BA34" s="615"/>
      <c r="BB34" s="615"/>
      <c r="BC34" s="615"/>
      <c r="BD34" s="615"/>
      <c r="BE34" s="578" t="s">
        <v>22</v>
      </c>
      <c r="BF34" s="578"/>
      <c r="BG34" s="578"/>
      <c r="BH34" s="578"/>
      <c r="BI34" s="605"/>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t="s">
        <v>469</v>
      </c>
      <c r="C35" s="426"/>
      <c r="D35" s="426"/>
      <c r="E35" s="426"/>
      <c r="F35" s="426"/>
      <c r="G35" s="426"/>
      <c r="H35" s="426"/>
      <c r="I35" s="426"/>
      <c r="J35" s="426"/>
      <c r="K35" s="426"/>
      <c r="L35" s="426"/>
      <c r="M35" s="426"/>
      <c r="N35" s="426"/>
      <c r="O35" s="426"/>
      <c r="P35" s="442"/>
      <c r="Q35" s="448">
        <v>278</v>
      </c>
      <c r="R35" s="460"/>
      <c r="S35" s="460"/>
      <c r="T35" s="460"/>
      <c r="U35" s="460"/>
      <c r="V35" s="460">
        <v>269</v>
      </c>
      <c r="W35" s="460"/>
      <c r="X35" s="460"/>
      <c r="Y35" s="460"/>
      <c r="Z35" s="460"/>
      <c r="AA35" s="460">
        <v>9</v>
      </c>
      <c r="AB35" s="460"/>
      <c r="AC35" s="460"/>
      <c r="AD35" s="460"/>
      <c r="AE35" s="471"/>
      <c r="AF35" s="520">
        <v>9</v>
      </c>
      <c r="AG35" s="466"/>
      <c r="AH35" s="466"/>
      <c r="AI35" s="466"/>
      <c r="AJ35" s="538"/>
      <c r="AK35" s="470">
        <v>215</v>
      </c>
      <c r="AL35" s="460"/>
      <c r="AM35" s="460"/>
      <c r="AN35" s="460"/>
      <c r="AO35" s="460"/>
      <c r="AP35" s="460">
        <v>2026</v>
      </c>
      <c r="AQ35" s="460"/>
      <c r="AR35" s="460"/>
      <c r="AS35" s="460"/>
      <c r="AT35" s="460"/>
      <c r="AU35" s="460">
        <v>2026</v>
      </c>
      <c r="AV35" s="460"/>
      <c r="AW35" s="460"/>
      <c r="AX35" s="460"/>
      <c r="AY35" s="460"/>
      <c r="AZ35" s="615" t="s">
        <v>207</v>
      </c>
      <c r="BA35" s="615"/>
      <c r="BB35" s="615"/>
      <c r="BC35" s="615"/>
      <c r="BD35" s="615"/>
      <c r="BE35" s="578" t="s">
        <v>22</v>
      </c>
      <c r="BF35" s="578"/>
      <c r="BG35" s="578"/>
      <c r="BH35" s="578"/>
      <c r="BI35" s="605"/>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0"/>
      <c r="AG36" s="466"/>
      <c r="AH36" s="466"/>
      <c r="AI36" s="466"/>
      <c r="AJ36" s="538"/>
      <c r="AK36" s="470"/>
      <c r="AL36" s="460"/>
      <c r="AM36" s="460"/>
      <c r="AN36" s="460"/>
      <c r="AO36" s="460"/>
      <c r="AP36" s="460"/>
      <c r="AQ36" s="460"/>
      <c r="AR36" s="460"/>
      <c r="AS36" s="460"/>
      <c r="AT36" s="460"/>
      <c r="AU36" s="460"/>
      <c r="AV36" s="460"/>
      <c r="AW36" s="460"/>
      <c r="AX36" s="460"/>
      <c r="AY36" s="460"/>
      <c r="AZ36" s="615"/>
      <c r="BA36" s="615"/>
      <c r="BB36" s="615"/>
      <c r="BC36" s="615"/>
      <c r="BD36" s="615"/>
      <c r="BE36" s="578"/>
      <c r="BF36" s="578"/>
      <c r="BG36" s="578"/>
      <c r="BH36" s="578"/>
      <c r="BI36" s="605"/>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0"/>
      <c r="AG37" s="466"/>
      <c r="AH37" s="466"/>
      <c r="AI37" s="466"/>
      <c r="AJ37" s="538"/>
      <c r="AK37" s="470"/>
      <c r="AL37" s="460"/>
      <c r="AM37" s="460"/>
      <c r="AN37" s="460"/>
      <c r="AO37" s="460"/>
      <c r="AP37" s="460"/>
      <c r="AQ37" s="460"/>
      <c r="AR37" s="460"/>
      <c r="AS37" s="460"/>
      <c r="AT37" s="460"/>
      <c r="AU37" s="460"/>
      <c r="AV37" s="460"/>
      <c r="AW37" s="460"/>
      <c r="AX37" s="460"/>
      <c r="AY37" s="460"/>
      <c r="AZ37" s="615"/>
      <c r="BA37" s="615"/>
      <c r="BB37" s="615"/>
      <c r="BC37" s="615"/>
      <c r="BD37" s="615"/>
      <c r="BE37" s="578"/>
      <c r="BF37" s="578"/>
      <c r="BG37" s="578"/>
      <c r="BH37" s="578"/>
      <c r="BI37" s="605"/>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615"/>
      <c r="BA38" s="615"/>
      <c r="BB38" s="615"/>
      <c r="BC38" s="615"/>
      <c r="BD38" s="615"/>
      <c r="BE38" s="578"/>
      <c r="BF38" s="578"/>
      <c r="BG38" s="578"/>
      <c r="BH38" s="578"/>
      <c r="BI38" s="605"/>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615"/>
      <c r="BA39" s="615"/>
      <c r="BB39" s="615"/>
      <c r="BC39" s="615"/>
      <c r="BD39" s="615"/>
      <c r="BE39" s="578"/>
      <c r="BF39" s="578"/>
      <c r="BG39" s="578"/>
      <c r="BH39" s="578"/>
      <c r="BI39" s="605"/>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615"/>
      <c r="BA40" s="615"/>
      <c r="BB40" s="615"/>
      <c r="BC40" s="615"/>
      <c r="BD40" s="615"/>
      <c r="BE40" s="578"/>
      <c r="BF40" s="578"/>
      <c r="BG40" s="578"/>
      <c r="BH40" s="578"/>
      <c r="BI40" s="605"/>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615"/>
      <c r="BA41" s="615"/>
      <c r="BB41" s="615"/>
      <c r="BC41" s="615"/>
      <c r="BD41" s="615"/>
      <c r="BE41" s="578"/>
      <c r="BF41" s="578"/>
      <c r="BG41" s="578"/>
      <c r="BH41" s="578"/>
      <c r="BI41" s="605"/>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615"/>
      <c r="BA42" s="615"/>
      <c r="BB42" s="615"/>
      <c r="BC42" s="615"/>
      <c r="BD42" s="615"/>
      <c r="BE42" s="578"/>
      <c r="BF42" s="578"/>
      <c r="BG42" s="578"/>
      <c r="BH42" s="578"/>
      <c r="BI42" s="605"/>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615"/>
      <c r="BA43" s="615"/>
      <c r="BB43" s="615"/>
      <c r="BC43" s="615"/>
      <c r="BD43" s="615"/>
      <c r="BE43" s="578"/>
      <c r="BF43" s="578"/>
      <c r="BG43" s="578"/>
      <c r="BH43" s="578"/>
      <c r="BI43" s="605"/>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615"/>
      <c r="BA44" s="615"/>
      <c r="BB44" s="615"/>
      <c r="BC44" s="615"/>
      <c r="BD44" s="615"/>
      <c r="BE44" s="578"/>
      <c r="BF44" s="578"/>
      <c r="BG44" s="578"/>
      <c r="BH44" s="578"/>
      <c r="BI44" s="605"/>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615"/>
      <c r="BA45" s="615"/>
      <c r="BB45" s="615"/>
      <c r="BC45" s="615"/>
      <c r="BD45" s="615"/>
      <c r="BE45" s="578"/>
      <c r="BF45" s="578"/>
      <c r="BG45" s="578"/>
      <c r="BH45" s="578"/>
      <c r="BI45" s="605"/>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615"/>
      <c r="BA46" s="615"/>
      <c r="BB46" s="615"/>
      <c r="BC46" s="615"/>
      <c r="BD46" s="615"/>
      <c r="BE46" s="578"/>
      <c r="BF46" s="578"/>
      <c r="BG46" s="578"/>
      <c r="BH46" s="578"/>
      <c r="BI46" s="605"/>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615"/>
      <c r="BA47" s="615"/>
      <c r="BB47" s="615"/>
      <c r="BC47" s="615"/>
      <c r="BD47" s="615"/>
      <c r="BE47" s="578"/>
      <c r="BF47" s="578"/>
      <c r="BG47" s="578"/>
      <c r="BH47" s="578"/>
      <c r="BI47" s="605"/>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615"/>
      <c r="BA48" s="615"/>
      <c r="BB48" s="615"/>
      <c r="BC48" s="615"/>
      <c r="BD48" s="615"/>
      <c r="BE48" s="578"/>
      <c r="BF48" s="578"/>
      <c r="BG48" s="578"/>
      <c r="BH48" s="578"/>
      <c r="BI48" s="605"/>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615"/>
      <c r="BA49" s="615"/>
      <c r="BB49" s="615"/>
      <c r="BC49" s="615"/>
      <c r="BD49" s="615"/>
      <c r="BE49" s="578"/>
      <c r="BF49" s="578"/>
      <c r="BG49" s="578"/>
      <c r="BH49" s="578"/>
      <c r="BI49" s="605"/>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78"/>
      <c r="BF50" s="578"/>
      <c r="BG50" s="578"/>
      <c r="BH50" s="578"/>
      <c r="BI50" s="605"/>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78"/>
      <c r="BF51" s="578"/>
      <c r="BG51" s="578"/>
      <c r="BH51" s="578"/>
      <c r="BI51" s="605"/>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78"/>
      <c r="BF52" s="578"/>
      <c r="BG52" s="578"/>
      <c r="BH52" s="578"/>
      <c r="BI52" s="605"/>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78"/>
      <c r="BF53" s="578"/>
      <c r="BG53" s="578"/>
      <c r="BH53" s="578"/>
      <c r="BI53" s="605"/>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78"/>
      <c r="BF54" s="578"/>
      <c r="BG54" s="578"/>
      <c r="BH54" s="578"/>
      <c r="BI54" s="605"/>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78"/>
      <c r="BF55" s="578"/>
      <c r="BG55" s="578"/>
      <c r="BH55" s="578"/>
      <c r="BI55" s="605"/>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78"/>
      <c r="BF56" s="578"/>
      <c r="BG56" s="578"/>
      <c r="BH56" s="578"/>
      <c r="BI56" s="605"/>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78"/>
      <c r="BF57" s="578"/>
      <c r="BG57" s="578"/>
      <c r="BH57" s="578"/>
      <c r="BI57" s="605"/>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78"/>
      <c r="BF58" s="578"/>
      <c r="BG58" s="578"/>
      <c r="BH58" s="578"/>
      <c r="BI58" s="605"/>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78"/>
      <c r="BF59" s="578"/>
      <c r="BG59" s="578"/>
      <c r="BH59" s="578"/>
      <c r="BI59" s="605"/>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78"/>
      <c r="BF60" s="578"/>
      <c r="BG60" s="578"/>
      <c r="BH60" s="578"/>
      <c r="BI60" s="605"/>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78"/>
      <c r="BF61" s="578"/>
      <c r="BG61" s="578"/>
      <c r="BH61" s="578"/>
      <c r="BI61" s="605"/>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78"/>
      <c r="BF62" s="578"/>
      <c r="BG62" s="578"/>
      <c r="BH62" s="578"/>
      <c r="BI62" s="605"/>
      <c r="BJ62" s="642" t="s">
        <v>471</v>
      </c>
      <c r="BK62" s="612"/>
      <c r="BL62" s="612"/>
      <c r="BM62" s="612"/>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258</v>
      </c>
      <c r="B63" s="407" t="s">
        <v>380</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996</v>
      </c>
      <c r="AG63" s="462"/>
      <c r="AH63" s="462"/>
      <c r="AI63" s="462"/>
      <c r="AJ63" s="539"/>
      <c r="AK63" s="547"/>
      <c r="AL63" s="465"/>
      <c r="AM63" s="465"/>
      <c r="AN63" s="465"/>
      <c r="AO63" s="465"/>
      <c r="AP63" s="462">
        <v>11528</v>
      </c>
      <c r="AQ63" s="462"/>
      <c r="AR63" s="462"/>
      <c r="AS63" s="462"/>
      <c r="AT63" s="462"/>
      <c r="AU63" s="462">
        <v>8887</v>
      </c>
      <c r="AV63" s="462"/>
      <c r="AW63" s="462"/>
      <c r="AX63" s="462"/>
      <c r="AY63" s="462"/>
      <c r="AZ63" s="617"/>
      <c r="BA63" s="617"/>
      <c r="BB63" s="617"/>
      <c r="BC63" s="617"/>
      <c r="BD63" s="617"/>
      <c r="BE63" s="580"/>
      <c r="BF63" s="580"/>
      <c r="BG63" s="580"/>
      <c r="BH63" s="580"/>
      <c r="BI63" s="607"/>
      <c r="BJ63" s="613" t="s">
        <v>207</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455</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450</v>
      </c>
      <c r="B66" s="403"/>
      <c r="C66" s="403"/>
      <c r="D66" s="403"/>
      <c r="E66" s="403"/>
      <c r="F66" s="403"/>
      <c r="G66" s="403"/>
      <c r="H66" s="403"/>
      <c r="I66" s="403"/>
      <c r="J66" s="403"/>
      <c r="K66" s="403"/>
      <c r="L66" s="403"/>
      <c r="M66" s="403"/>
      <c r="N66" s="403"/>
      <c r="O66" s="403"/>
      <c r="P66" s="439"/>
      <c r="Q66" s="445" t="s">
        <v>458</v>
      </c>
      <c r="R66" s="457"/>
      <c r="S66" s="457"/>
      <c r="T66" s="457"/>
      <c r="U66" s="468"/>
      <c r="V66" s="445" t="s">
        <v>459</v>
      </c>
      <c r="W66" s="457"/>
      <c r="X66" s="457"/>
      <c r="Y66" s="457"/>
      <c r="Z66" s="468"/>
      <c r="AA66" s="445" t="s">
        <v>460</v>
      </c>
      <c r="AB66" s="457"/>
      <c r="AC66" s="457"/>
      <c r="AD66" s="457"/>
      <c r="AE66" s="468"/>
      <c r="AF66" s="525" t="s">
        <v>255</v>
      </c>
      <c r="AG66" s="533"/>
      <c r="AH66" s="533"/>
      <c r="AI66" s="533"/>
      <c r="AJ66" s="543"/>
      <c r="AK66" s="445" t="s">
        <v>391</v>
      </c>
      <c r="AL66" s="403"/>
      <c r="AM66" s="403"/>
      <c r="AN66" s="403"/>
      <c r="AO66" s="439"/>
      <c r="AP66" s="445" t="s">
        <v>357</v>
      </c>
      <c r="AQ66" s="457"/>
      <c r="AR66" s="457"/>
      <c r="AS66" s="457"/>
      <c r="AT66" s="468"/>
      <c r="AU66" s="445" t="s">
        <v>472</v>
      </c>
      <c r="AV66" s="457"/>
      <c r="AW66" s="457"/>
      <c r="AX66" s="457"/>
      <c r="AY66" s="468"/>
      <c r="AZ66" s="445" t="s">
        <v>445</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542</v>
      </c>
      <c r="C68" s="425"/>
      <c r="D68" s="425"/>
      <c r="E68" s="425"/>
      <c r="F68" s="425"/>
      <c r="G68" s="425"/>
      <c r="H68" s="425"/>
      <c r="I68" s="425"/>
      <c r="J68" s="425"/>
      <c r="K68" s="425"/>
      <c r="L68" s="425"/>
      <c r="M68" s="425"/>
      <c r="N68" s="425"/>
      <c r="O68" s="425"/>
      <c r="P68" s="441"/>
      <c r="Q68" s="447">
        <v>19218</v>
      </c>
      <c r="R68" s="459"/>
      <c r="S68" s="459"/>
      <c r="T68" s="459"/>
      <c r="U68" s="459"/>
      <c r="V68" s="459">
        <v>19195</v>
      </c>
      <c r="W68" s="459"/>
      <c r="X68" s="459"/>
      <c r="Y68" s="459"/>
      <c r="Z68" s="459"/>
      <c r="AA68" s="459">
        <v>23</v>
      </c>
      <c r="AB68" s="459"/>
      <c r="AC68" s="459"/>
      <c r="AD68" s="459"/>
      <c r="AE68" s="459"/>
      <c r="AF68" s="459">
        <v>23</v>
      </c>
      <c r="AG68" s="459"/>
      <c r="AH68" s="459"/>
      <c r="AI68" s="459"/>
      <c r="AJ68" s="459"/>
      <c r="AK68" s="459">
        <v>2868</v>
      </c>
      <c r="AL68" s="459"/>
      <c r="AM68" s="459"/>
      <c r="AN68" s="459"/>
      <c r="AO68" s="459"/>
      <c r="AP68" s="459" t="s">
        <v>207</v>
      </c>
      <c r="AQ68" s="459"/>
      <c r="AR68" s="459"/>
      <c r="AS68" s="459"/>
      <c r="AT68" s="459"/>
      <c r="AU68" s="459" t="s">
        <v>207</v>
      </c>
      <c r="AV68" s="459"/>
      <c r="AW68" s="459"/>
      <c r="AX68" s="459"/>
      <c r="AY68" s="459"/>
      <c r="AZ68" s="577"/>
      <c r="BA68" s="577"/>
      <c r="BB68" s="577"/>
      <c r="BC68" s="577"/>
      <c r="BD68" s="604"/>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233</v>
      </c>
      <c r="C69" s="426"/>
      <c r="D69" s="426"/>
      <c r="E69" s="426"/>
      <c r="F69" s="426"/>
      <c r="G69" s="426"/>
      <c r="H69" s="426"/>
      <c r="I69" s="426"/>
      <c r="J69" s="426"/>
      <c r="K69" s="426"/>
      <c r="L69" s="426"/>
      <c r="M69" s="426"/>
      <c r="N69" s="426"/>
      <c r="O69" s="426"/>
      <c r="P69" s="442"/>
      <c r="Q69" s="448">
        <v>163</v>
      </c>
      <c r="R69" s="460"/>
      <c r="S69" s="460"/>
      <c r="T69" s="460"/>
      <c r="U69" s="460"/>
      <c r="V69" s="460">
        <v>163</v>
      </c>
      <c r="W69" s="460"/>
      <c r="X69" s="460"/>
      <c r="Y69" s="460"/>
      <c r="Z69" s="460"/>
      <c r="AA69" s="460">
        <v>1</v>
      </c>
      <c r="AB69" s="460"/>
      <c r="AC69" s="460"/>
      <c r="AD69" s="460"/>
      <c r="AE69" s="460"/>
      <c r="AF69" s="460">
        <v>1</v>
      </c>
      <c r="AG69" s="460"/>
      <c r="AH69" s="460"/>
      <c r="AI69" s="460"/>
      <c r="AJ69" s="460"/>
      <c r="AK69" s="460">
        <v>43</v>
      </c>
      <c r="AL69" s="460"/>
      <c r="AM69" s="460"/>
      <c r="AN69" s="460"/>
      <c r="AO69" s="460"/>
      <c r="AP69" s="460" t="s">
        <v>207</v>
      </c>
      <c r="AQ69" s="460"/>
      <c r="AR69" s="460"/>
      <c r="AS69" s="460"/>
      <c r="AT69" s="460"/>
      <c r="AU69" s="460" t="s">
        <v>207</v>
      </c>
      <c r="AV69" s="460"/>
      <c r="AW69" s="460"/>
      <c r="AX69" s="460"/>
      <c r="AY69" s="460"/>
      <c r="AZ69" s="578"/>
      <c r="BA69" s="578"/>
      <c r="BB69" s="578"/>
      <c r="BC69" s="578"/>
      <c r="BD69" s="605"/>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t="s">
        <v>422</v>
      </c>
      <c r="C70" s="426"/>
      <c r="D70" s="426"/>
      <c r="E70" s="426"/>
      <c r="F70" s="426"/>
      <c r="G70" s="426"/>
      <c r="H70" s="426"/>
      <c r="I70" s="426"/>
      <c r="J70" s="426"/>
      <c r="K70" s="426"/>
      <c r="L70" s="426"/>
      <c r="M70" s="426"/>
      <c r="N70" s="426"/>
      <c r="O70" s="426"/>
      <c r="P70" s="442"/>
      <c r="Q70" s="448">
        <v>596</v>
      </c>
      <c r="R70" s="460"/>
      <c r="S70" s="460"/>
      <c r="T70" s="460"/>
      <c r="U70" s="460"/>
      <c r="V70" s="460">
        <v>355</v>
      </c>
      <c r="W70" s="460"/>
      <c r="X70" s="460"/>
      <c r="Y70" s="460"/>
      <c r="Z70" s="460"/>
      <c r="AA70" s="460">
        <v>242</v>
      </c>
      <c r="AB70" s="460"/>
      <c r="AC70" s="460"/>
      <c r="AD70" s="460"/>
      <c r="AE70" s="460"/>
      <c r="AF70" s="460">
        <v>242</v>
      </c>
      <c r="AG70" s="460"/>
      <c r="AH70" s="460"/>
      <c r="AI70" s="460"/>
      <c r="AJ70" s="460"/>
      <c r="AK70" s="460" t="s">
        <v>207</v>
      </c>
      <c r="AL70" s="460"/>
      <c r="AM70" s="460"/>
      <c r="AN70" s="460"/>
      <c r="AO70" s="460"/>
      <c r="AP70" s="460" t="s">
        <v>207</v>
      </c>
      <c r="AQ70" s="460"/>
      <c r="AR70" s="460"/>
      <c r="AS70" s="460"/>
      <c r="AT70" s="460"/>
      <c r="AU70" s="460" t="s">
        <v>207</v>
      </c>
      <c r="AV70" s="460"/>
      <c r="AW70" s="460"/>
      <c r="AX70" s="460"/>
      <c r="AY70" s="460"/>
      <c r="AZ70" s="578"/>
      <c r="BA70" s="578"/>
      <c r="BB70" s="578"/>
      <c r="BC70" s="578"/>
      <c r="BD70" s="605"/>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t="s">
        <v>374</v>
      </c>
      <c r="C71" s="426"/>
      <c r="D71" s="426"/>
      <c r="E71" s="426"/>
      <c r="F71" s="426"/>
      <c r="G71" s="426"/>
      <c r="H71" s="426"/>
      <c r="I71" s="426"/>
      <c r="J71" s="426"/>
      <c r="K71" s="426"/>
      <c r="L71" s="426"/>
      <c r="M71" s="426"/>
      <c r="N71" s="426"/>
      <c r="O71" s="426"/>
      <c r="P71" s="442"/>
      <c r="Q71" s="448">
        <v>997</v>
      </c>
      <c r="R71" s="460"/>
      <c r="S71" s="460"/>
      <c r="T71" s="460"/>
      <c r="U71" s="460"/>
      <c r="V71" s="460">
        <v>988</v>
      </c>
      <c r="W71" s="460"/>
      <c r="X71" s="460"/>
      <c r="Y71" s="460"/>
      <c r="Z71" s="460"/>
      <c r="AA71" s="460">
        <v>9</v>
      </c>
      <c r="AB71" s="460"/>
      <c r="AC71" s="460"/>
      <c r="AD71" s="460"/>
      <c r="AE71" s="460"/>
      <c r="AF71" s="460">
        <v>9</v>
      </c>
      <c r="AG71" s="460"/>
      <c r="AH71" s="460"/>
      <c r="AI71" s="460"/>
      <c r="AJ71" s="460"/>
      <c r="AK71" s="460" t="s">
        <v>207</v>
      </c>
      <c r="AL71" s="460"/>
      <c r="AM71" s="460"/>
      <c r="AN71" s="460"/>
      <c r="AO71" s="460"/>
      <c r="AP71" s="460" t="s">
        <v>207</v>
      </c>
      <c r="AQ71" s="460"/>
      <c r="AR71" s="460"/>
      <c r="AS71" s="460"/>
      <c r="AT71" s="460"/>
      <c r="AU71" s="460" t="s">
        <v>207</v>
      </c>
      <c r="AV71" s="460"/>
      <c r="AW71" s="460"/>
      <c r="AX71" s="460"/>
      <c r="AY71" s="460"/>
      <c r="AZ71" s="578"/>
      <c r="BA71" s="578"/>
      <c r="BB71" s="578"/>
      <c r="BC71" s="578"/>
      <c r="BD71" s="605"/>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t="s">
        <v>363</v>
      </c>
      <c r="C72" s="426"/>
      <c r="D72" s="426"/>
      <c r="E72" s="426"/>
      <c r="F72" s="426"/>
      <c r="G72" s="426"/>
      <c r="H72" s="426"/>
      <c r="I72" s="426"/>
      <c r="J72" s="426"/>
      <c r="K72" s="426"/>
      <c r="L72" s="426"/>
      <c r="M72" s="426"/>
      <c r="N72" s="426"/>
      <c r="O72" s="426"/>
      <c r="P72" s="442"/>
      <c r="Q72" s="448">
        <v>330370</v>
      </c>
      <c r="R72" s="460"/>
      <c r="S72" s="460"/>
      <c r="T72" s="460"/>
      <c r="U72" s="460"/>
      <c r="V72" s="460">
        <v>323172</v>
      </c>
      <c r="W72" s="460"/>
      <c r="X72" s="460"/>
      <c r="Y72" s="460"/>
      <c r="Z72" s="460"/>
      <c r="AA72" s="460">
        <v>7198</v>
      </c>
      <c r="AB72" s="460"/>
      <c r="AC72" s="460"/>
      <c r="AD72" s="460"/>
      <c r="AE72" s="460"/>
      <c r="AF72" s="460">
        <v>7198</v>
      </c>
      <c r="AG72" s="460"/>
      <c r="AH72" s="460"/>
      <c r="AI72" s="460"/>
      <c r="AJ72" s="460"/>
      <c r="AK72" s="460">
        <v>2219</v>
      </c>
      <c r="AL72" s="460"/>
      <c r="AM72" s="460"/>
      <c r="AN72" s="460"/>
      <c r="AO72" s="460"/>
      <c r="AP72" s="460" t="s">
        <v>207</v>
      </c>
      <c r="AQ72" s="460"/>
      <c r="AR72" s="460"/>
      <c r="AS72" s="460"/>
      <c r="AT72" s="460"/>
      <c r="AU72" s="460" t="s">
        <v>207</v>
      </c>
      <c r="AV72" s="460"/>
      <c r="AW72" s="460"/>
      <c r="AX72" s="460"/>
      <c r="AY72" s="460"/>
      <c r="AZ72" s="578"/>
      <c r="BA72" s="578"/>
      <c r="BB72" s="578"/>
      <c r="BC72" s="578"/>
      <c r="BD72" s="605"/>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t="s">
        <v>31</v>
      </c>
      <c r="C73" s="426"/>
      <c r="D73" s="426"/>
      <c r="E73" s="426"/>
      <c r="F73" s="426"/>
      <c r="G73" s="426"/>
      <c r="H73" s="426"/>
      <c r="I73" s="426"/>
      <c r="J73" s="426"/>
      <c r="K73" s="426"/>
      <c r="L73" s="426"/>
      <c r="M73" s="426"/>
      <c r="N73" s="426"/>
      <c r="O73" s="426"/>
      <c r="P73" s="442"/>
      <c r="Q73" s="448">
        <v>185</v>
      </c>
      <c r="R73" s="460"/>
      <c r="S73" s="460"/>
      <c r="T73" s="460"/>
      <c r="U73" s="460"/>
      <c r="V73" s="460">
        <v>184</v>
      </c>
      <c r="W73" s="460"/>
      <c r="X73" s="460"/>
      <c r="Y73" s="460"/>
      <c r="Z73" s="460"/>
      <c r="AA73" s="460">
        <v>0</v>
      </c>
      <c r="AB73" s="460"/>
      <c r="AC73" s="460"/>
      <c r="AD73" s="460"/>
      <c r="AE73" s="460"/>
      <c r="AF73" s="460">
        <v>0</v>
      </c>
      <c r="AG73" s="460"/>
      <c r="AH73" s="460"/>
      <c r="AI73" s="460"/>
      <c r="AJ73" s="460"/>
      <c r="AK73" s="460" t="s">
        <v>207</v>
      </c>
      <c r="AL73" s="460"/>
      <c r="AM73" s="460"/>
      <c r="AN73" s="460"/>
      <c r="AO73" s="460"/>
      <c r="AP73" s="460">
        <v>133</v>
      </c>
      <c r="AQ73" s="460"/>
      <c r="AR73" s="460"/>
      <c r="AS73" s="460"/>
      <c r="AT73" s="460"/>
      <c r="AU73" s="460">
        <v>6</v>
      </c>
      <c r="AV73" s="460"/>
      <c r="AW73" s="460"/>
      <c r="AX73" s="460"/>
      <c r="AY73" s="460"/>
      <c r="AZ73" s="578"/>
      <c r="BA73" s="578"/>
      <c r="BB73" s="578"/>
      <c r="BC73" s="578"/>
      <c r="BD73" s="605"/>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t="s">
        <v>540</v>
      </c>
      <c r="C74" s="426"/>
      <c r="D74" s="426"/>
      <c r="E74" s="426"/>
      <c r="F74" s="426"/>
      <c r="G74" s="426"/>
      <c r="H74" s="426"/>
      <c r="I74" s="426"/>
      <c r="J74" s="426"/>
      <c r="K74" s="426"/>
      <c r="L74" s="426"/>
      <c r="M74" s="426"/>
      <c r="N74" s="426"/>
      <c r="O74" s="426"/>
      <c r="P74" s="442"/>
      <c r="Q74" s="448">
        <v>356</v>
      </c>
      <c r="R74" s="460"/>
      <c r="S74" s="460"/>
      <c r="T74" s="460"/>
      <c r="U74" s="460"/>
      <c r="V74" s="460">
        <v>354</v>
      </c>
      <c r="W74" s="460"/>
      <c r="X74" s="460"/>
      <c r="Y74" s="460"/>
      <c r="Z74" s="460"/>
      <c r="AA74" s="460">
        <v>2</v>
      </c>
      <c r="AB74" s="460"/>
      <c r="AC74" s="460"/>
      <c r="AD74" s="460"/>
      <c r="AE74" s="460"/>
      <c r="AF74" s="460">
        <v>2</v>
      </c>
      <c r="AG74" s="460"/>
      <c r="AH74" s="460"/>
      <c r="AI74" s="460"/>
      <c r="AJ74" s="460"/>
      <c r="AK74" s="460" t="s">
        <v>207</v>
      </c>
      <c r="AL74" s="460"/>
      <c r="AM74" s="460"/>
      <c r="AN74" s="460"/>
      <c r="AO74" s="460"/>
      <c r="AP74" s="460" t="s">
        <v>207</v>
      </c>
      <c r="AQ74" s="460"/>
      <c r="AR74" s="460"/>
      <c r="AS74" s="460"/>
      <c r="AT74" s="460"/>
      <c r="AU74" s="460" t="s">
        <v>207</v>
      </c>
      <c r="AV74" s="460"/>
      <c r="AW74" s="460"/>
      <c r="AX74" s="460"/>
      <c r="AY74" s="460"/>
      <c r="AZ74" s="578"/>
      <c r="BA74" s="578"/>
      <c r="BB74" s="578"/>
      <c r="BC74" s="578"/>
      <c r="BD74" s="605"/>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c r="C75" s="426"/>
      <c r="D75" s="426"/>
      <c r="E75" s="426"/>
      <c r="F75" s="426"/>
      <c r="G75" s="426"/>
      <c r="H75" s="426"/>
      <c r="I75" s="426"/>
      <c r="J75" s="426"/>
      <c r="K75" s="426"/>
      <c r="L75" s="426"/>
      <c r="M75" s="426"/>
      <c r="N75" s="426"/>
      <c r="O75" s="426"/>
      <c r="P75" s="442"/>
      <c r="Q75" s="454"/>
      <c r="R75" s="466"/>
      <c r="S75" s="466"/>
      <c r="T75" s="466"/>
      <c r="U75" s="470"/>
      <c r="V75" s="471"/>
      <c r="W75" s="466"/>
      <c r="X75" s="466"/>
      <c r="Y75" s="466"/>
      <c r="Z75" s="470"/>
      <c r="AA75" s="471"/>
      <c r="AB75" s="466"/>
      <c r="AC75" s="466"/>
      <c r="AD75" s="466"/>
      <c r="AE75" s="470"/>
      <c r="AF75" s="471"/>
      <c r="AG75" s="466"/>
      <c r="AH75" s="466"/>
      <c r="AI75" s="466"/>
      <c r="AJ75" s="470"/>
      <c r="AK75" s="471"/>
      <c r="AL75" s="466"/>
      <c r="AM75" s="466"/>
      <c r="AN75" s="466"/>
      <c r="AO75" s="470"/>
      <c r="AP75" s="471"/>
      <c r="AQ75" s="466"/>
      <c r="AR75" s="466"/>
      <c r="AS75" s="466"/>
      <c r="AT75" s="470"/>
      <c r="AU75" s="471"/>
      <c r="AV75" s="466"/>
      <c r="AW75" s="466"/>
      <c r="AX75" s="466"/>
      <c r="AY75" s="470"/>
      <c r="AZ75" s="578"/>
      <c r="BA75" s="578"/>
      <c r="BB75" s="578"/>
      <c r="BC75" s="578"/>
      <c r="BD75" s="605"/>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c r="C76" s="426"/>
      <c r="D76" s="426"/>
      <c r="E76" s="426"/>
      <c r="F76" s="426"/>
      <c r="G76" s="426"/>
      <c r="H76" s="426"/>
      <c r="I76" s="426"/>
      <c r="J76" s="426"/>
      <c r="K76" s="426"/>
      <c r="L76" s="426"/>
      <c r="M76" s="426"/>
      <c r="N76" s="426"/>
      <c r="O76" s="426"/>
      <c r="P76" s="442"/>
      <c r="Q76" s="454"/>
      <c r="R76" s="466"/>
      <c r="S76" s="466"/>
      <c r="T76" s="466"/>
      <c r="U76" s="470"/>
      <c r="V76" s="471"/>
      <c r="W76" s="466"/>
      <c r="X76" s="466"/>
      <c r="Y76" s="466"/>
      <c r="Z76" s="470"/>
      <c r="AA76" s="471"/>
      <c r="AB76" s="466"/>
      <c r="AC76" s="466"/>
      <c r="AD76" s="466"/>
      <c r="AE76" s="470"/>
      <c r="AF76" s="471"/>
      <c r="AG76" s="466"/>
      <c r="AH76" s="466"/>
      <c r="AI76" s="466"/>
      <c r="AJ76" s="470"/>
      <c r="AK76" s="471"/>
      <c r="AL76" s="466"/>
      <c r="AM76" s="466"/>
      <c r="AN76" s="466"/>
      <c r="AO76" s="470"/>
      <c r="AP76" s="471"/>
      <c r="AQ76" s="466"/>
      <c r="AR76" s="466"/>
      <c r="AS76" s="466"/>
      <c r="AT76" s="470"/>
      <c r="AU76" s="471"/>
      <c r="AV76" s="466"/>
      <c r="AW76" s="466"/>
      <c r="AX76" s="466"/>
      <c r="AY76" s="470"/>
      <c r="AZ76" s="578"/>
      <c r="BA76" s="578"/>
      <c r="BB76" s="578"/>
      <c r="BC76" s="578"/>
      <c r="BD76" s="605"/>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c r="C77" s="426"/>
      <c r="D77" s="426"/>
      <c r="E77" s="426"/>
      <c r="F77" s="426"/>
      <c r="G77" s="426"/>
      <c r="H77" s="426"/>
      <c r="I77" s="426"/>
      <c r="J77" s="426"/>
      <c r="K77" s="426"/>
      <c r="L77" s="426"/>
      <c r="M77" s="426"/>
      <c r="N77" s="426"/>
      <c r="O77" s="426"/>
      <c r="P77" s="442"/>
      <c r="Q77" s="454"/>
      <c r="R77" s="466"/>
      <c r="S77" s="466"/>
      <c r="T77" s="466"/>
      <c r="U77" s="470"/>
      <c r="V77" s="471"/>
      <c r="W77" s="466"/>
      <c r="X77" s="466"/>
      <c r="Y77" s="466"/>
      <c r="Z77" s="470"/>
      <c r="AA77" s="471"/>
      <c r="AB77" s="466"/>
      <c r="AC77" s="466"/>
      <c r="AD77" s="466"/>
      <c r="AE77" s="470"/>
      <c r="AF77" s="471"/>
      <c r="AG77" s="466"/>
      <c r="AH77" s="466"/>
      <c r="AI77" s="466"/>
      <c r="AJ77" s="470"/>
      <c r="AK77" s="471"/>
      <c r="AL77" s="466"/>
      <c r="AM77" s="466"/>
      <c r="AN77" s="466"/>
      <c r="AO77" s="470"/>
      <c r="AP77" s="471"/>
      <c r="AQ77" s="466"/>
      <c r="AR77" s="466"/>
      <c r="AS77" s="466"/>
      <c r="AT77" s="470"/>
      <c r="AU77" s="471"/>
      <c r="AV77" s="466"/>
      <c r="AW77" s="466"/>
      <c r="AX77" s="466"/>
      <c r="AY77" s="470"/>
      <c r="AZ77" s="578"/>
      <c r="BA77" s="578"/>
      <c r="BB77" s="578"/>
      <c r="BC77" s="578"/>
      <c r="BD77" s="605"/>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c r="C78" s="426"/>
      <c r="D78" s="426"/>
      <c r="E78" s="426"/>
      <c r="F78" s="426"/>
      <c r="G78" s="426"/>
      <c r="H78" s="426"/>
      <c r="I78" s="426"/>
      <c r="J78" s="426"/>
      <c r="K78" s="426"/>
      <c r="L78" s="426"/>
      <c r="M78" s="426"/>
      <c r="N78" s="426"/>
      <c r="O78" s="426"/>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8"/>
      <c r="BA78" s="578"/>
      <c r="BB78" s="578"/>
      <c r="BC78" s="578"/>
      <c r="BD78" s="605"/>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c r="C79" s="426"/>
      <c r="D79" s="426"/>
      <c r="E79" s="426"/>
      <c r="F79" s="426"/>
      <c r="G79" s="426"/>
      <c r="H79" s="426"/>
      <c r="I79" s="426"/>
      <c r="J79" s="426"/>
      <c r="K79" s="426"/>
      <c r="L79" s="426"/>
      <c r="M79" s="426"/>
      <c r="N79" s="426"/>
      <c r="O79" s="426"/>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8"/>
      <c r="BA79" s="578"/>
      <c r="BB79" s="578"/>
      <c r="BC79" s="578"/>
      <c r="BD79" s="605"/>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c r="C80" s="426"/>
      <c r="D80" s="426"/>
      <c r="E80" s="426"/>
      <c r="F80" s="426"/>
      <c r="G80" s="426"/>
      <c r="H80" s="426"/>
      <c r="I80" s="426"/>
      <c r="J80" s="426"/>
      <c r="K80" s="426"/>
      <c r="L80" s="426"/>
      <c r="M80" s="426"/>
      <c r="N80" s="426"/>
      <c r="O80" s="426"/>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8"/>
      <c r="BA80" s="578"/>
      <c r="BB80" s="578"/>
      <c r="BC80" s="578"/>
      <c r="BD80" s="605"/>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8"/>
      <c r="BA81" s="578"/>
      <c r="BB81" s="578"/>
      <c r="BC81" s="578"/>
      <c r="BD81" s="605"/>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8"/>
      <c r="BA82" s="578"/>
      <c r="BB82" s="578"/>
      <c r="BC82" s="578"/>
      <c r="BD82" s="605"/>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5"/>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5"/>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5"/>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5"/>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258</v>
      </c>
      <c r="B88" s="407" t="s">
        <v>473</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v>7475</v>
      </c>
      <c r="AG88" s="462"/>
      <c r="AH88" s="462"/>
      <c r="AI88" s="462"/>
      <c r="AJ88" s="462"/>
      <c r="AK88" s="465"/>
      <c r="AL88" s="465"/>
      <c r="AM88" s="465"/>
      <c r="AN88" s="465"/>
      <c r="AO88" s="465"/>
      <c r="AP88" s="462">
        <v>133</v>
      </c>
      <c r="AQ88" s="462"/>
      <c r="AR88" s="462"/>
      <c r="AS88" s="462"/>
      <c r="AT88" s="462"/>
      <c r="AU88" s="462">
        <v>6</v>
      </c>
      <c r="AV88" s="462"/>
      <c r="AW88" s="462"/>
      <c r="AX88" s="462"/>
      <c r="AY88" s="462"/>
      <c r="AZ88" s="580"/>
      <c r="BA88" s="580"/>
      <c r="BB88" s="580"/>
      <c r="BC88" s="580"/>
      <c r="BD88" s="607"/>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258</v>
      </c>
      <c r="BR102" s="407" t="s">
        <v>452</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v>83</v>
      </c>
      <c r="CS102" s="624"/>
      <c r="CT102" s="624"/>
      <c r="CU102" s="624"/>
      <c r="CV102" s="719"/>
      <c r="CW102" s="718" t="s">
        <v>207</v>
      </c>
      <c r="CX102" s="624"/>
      <c r="CY102" s="624"/>
      <c r="CZ102" s="624"/>
      <c r="DA102" s="719"/>
      <c r="DB102" s="718" t="s">
        <v>207</v>
      </c>
      <c r="DC102" s="624"/>
      <c r="DD102" s="624"/>
      <c r="DE102" s="624"/>
      <c r="DF102" s="719"/>
      <c r="DG102" s="718" t="s">
        <v>207</v>
      </c>
      <c r="DH102" s="624"/>
      <c r="DI102" s="624"/>
      <c r="DJ102" s="624"/>
      <c r="DK102" s="719"/>
      <c r="DL102" s="718" t="s">
        <v>207</v>
      </c>
      <c r="DM102" s="624"/>
      <c r="DN102" s="624"/>
      <c r="DO102" s="624"/>
      <c r="DP102" s="719"/>
      <c r="DQ102" s="718" t="s">
        <v>207</v>
      </c>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474</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475</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476</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289</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477</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208</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478</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479</v>
      </c>
      <c r="AB109" s="412"/>
      <c r="AC109" s="412"/>
      <c r="AD109" s="412"/>
      <c r="AE109" s="479"/>
      <c r="AF109" s="493" t="s">
        <v>263</v>
      </c>
      <c r="AG109" s="412"/>
      <c r="AH109" s="412"/>
      <c r="AI109" s="412"/>
      <c r="AJ109" s="479"/>
      <c r="AK109" s="493" t="s">
        <v>393</v>
      </c>
      <c r="AL109" s="412"/>
      <c r="AM109" s="412"/>
      <c r="AN109" s="412"/>
      <c r="AO109" s="479"/>
      <c r="AP109" s="493" t="s">
        <v>480</v>
      </c>
      <c r="AQ109" s="412"/>
      <c r="AR109" s="412"/>
      <c r="AS109" s="412"/>
      <c r="AT109" s="568"/>
      <c r="AU109" s="388" t="s">
        <v>478</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479</v>
      </c>
      <c r="BR109" s="412"/>
      <c r="BS109" s="412"/>
      <c r="BT109" s="412"/>
      <c r="BU109" s="479"/>
      <c r="BV109" s="493" t="s">
        <v>263</v>
      </c>
      <c r="BW109" s="412"/>
      <c r="BX109" s="412"/>
      <c r="BY109" s="412"/>
      <c r="BZ109" s="479"/>
      <c r="CA109" s="493" t="s">
        <v>393</v>
      </c>
      <c r="CB109" s="412"/>
      <c r="CC109" s="412"/>
      <c r="CD109" s="412"/>
      <c r="CE109" s="479"/>
      <c r="CF109" s="677" t="s">
        <v>480</v>
      </c>
      <c r="CG109" s="677"/>
      <c r="CH109" s="677"/>
      <c r="CI109" s="677"/>
      <c r="CJ109" s="677"/>
      <c r="CK109" s="493" t="s">
        <v>96</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479</v>
      </c>
      <c r="DH109" s="412"/>
      <c r="DI109" s="412"/>
      <c r="DJ109" s="412"/>
      <c r="DK109" s="479"/>
      <c r="DL109" s="493" t="s">
        <v>263</v>
      </c>
      <c r="DM109" s="412"/>
      <c r="DN109" s="412"/>
      <c r="DO109" s="412"/>
      <c r="DP109" s="479"/>
      <c r="DQ109" s="493" t="s">
        <v>393</v>
      </c>
      <c r="DR109" s="412"/>
      <c r="DS109" s="412"/>
      <c r="DT109" s="412"/>
      <c r="DU109" s="479"/>
      <c r="DV109" s="493" t="s">
        <v>480</v>
      </c>
      <c r="DW109" s="412"/>
      <c r="DX109" s="412"/>
      <c r="DY109" s="412"/>
      <c r="DZ109" s="568"/>
    </row>
    <row r="110" spans="1:131" s="369" customFormat="1" ht="26.25" customHeight="1">
      <c r="A110" s="389" t="s">
        <v>331</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1173731</v>
      </c>
      <c r="AB110" s="500"/>
      <c r="AC110" s="500"/>
      <c r="AD110" s="500"/>
      <c r="AE110" s="511"/>
      <c r="AF110" s="527">
        <v>1059613</v>
      </c>
      <c r="AG110" s="500"/>
      <c r="AH110" s="500"/>
      <c r="AI110" s="500"/>
      <c r="AJ110" s="511"/>
      <c r="AK110" s="527">
        <v>948014</v>
      </c>
      <c r="AL110" s="500"/>
      <c r="AM110" s="500"/>
      <c r="AN110" s="500"/>
      <c r="AO110" s="511"/>
      <c r="AP110" s="551">
        <v>18.100000000000001</v>
      </c>
      <c r="AQ110" s="559"/>
      <c r="AR110" s="559"/>
      <c r="AS110" s="559"/>
      <c r="AT110" s="569"/>
      <c r="AU110" s="581" t="s">
        <v>123</v>
      </c>
      <c r="AV110" s="593"/>
      <c r="AW110" s="593"/>
      <c r="AX110" s="593"/>
      <c r="AY110" s="593"/>
      <c r="AZ110" s="620" t="s">
        <v>481</v>
      </c>
      <c r="BA110" s="413"/>
      <c r="BB110" s="413"/>
      <c r="BC110" s="413"/>
      <c r="BD110" s="413"/>
      <c r="BE110" s="413"/>
      <c r="BF110" s="413"/>
      <c r="BG110" s="413"/>
      <c r="BH110" s="413"/>
      <c r="BI110" s="413"/>
      <c r="BJ110" s="413"/>
      <c r="BK110" s="413"/>
      <c r="BL110" s="413"/>
      <c r="BM110" s="413"/>
      <c r="BN110" s="413"/>
      <c r="BO110" s="413"/>
      <c r="BP110" s="480"/>
      <c r="BQ110" s="652">
        <v>10401728</v>
      </c>
      <c r="BR110" s="660"/>
      <c r="BS110" s="660"/>
      <c r="BT110" s="660"/>
      <c r="BU110" s="660"/>
      <c r="BV110" s="660">
        <v>10407593</v>
      </c>
      <c r="BW110" s="660"/>
      <c r="BX110" s="660"/>
      <c r="BY110" s="660"/>
      <c r="BZ110" s="660"/>
      <c r="CA110" s="660">
        <v>10401613</v>
      </c>
      <c r="CB110" s="660"/>
      <c r="CC110" s="660"/>
      <c r="CD110" s="660"/>
      <c r="CE110" s="660"/>
      <c r="CF110" s="678">
        <v>198.3</v>
      </c>
      <c r="CG110" s="682"/>
      <c r="CH110" s="682"/>
      <c r="CI110" s="682"/>
      <c r="CJ110" s="682"/>
      <c r="CK110" s="694" t="s">
        <v>388</v>
      </c>
      <c r="CL110" s="418"/>
      <c r="CM110" s="431" t="s">
        <v>483</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207</v>
      </c>
      <c r="DH110" s="660"/>
      <c r="DI110" s="660"/>
      <c r="DJ110" s="660"/>
      <c r="DK110" s="660"/>
      <c r="DL110" s="660" t="s">
        <v>207</v>
      </c>
      <c r="DM110" s="660"/>
      <c r="DN110" s="660"/>
      <c r="DO110" s="660"/>
      <c r="DP110" s="660"/>
      <c r="DQ110" s="660" t="s">
        <v>207</v>
      </c>
      <c r="DR110" s="660"/>
      <c r="DS110" s="660"/>
      <c r="DT110" s="660"/>
      <c r="DU110" s="660"/>
      <c r="DV110" s="735" t="s">
        <v>207</v>
      </c>
      <c r="DW110" s="735"/>
      <c r="DX110" s="735"/>
      <c r="DY110" s="735"/>
      <c r="DZ110" s="744"/>
    </row>
    <row r="111" spans="1:131" s="369" customFormat="1" ht="26.25" customHeight="1">
      <c r="A111" s="390" t="s">
        <v>457</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207</v>
      </c>
      <c r="AB111" s="456"/>
      <c r="AC111" s="456"/>
      <c r="AD111" s="456"/>
      <c r="AE111" s="512"/>
      <c r="AF111" s="528" t="s">
        <v>207</v>
      </c>
      <c r="AG111" s="456"/>
      <c r="AH111" s="456"/>
      <c r="AI111" s="456"/>
      <c r="AJ111" s="512"/>
      <c r="AK111" s="528" t="s">
        <v>207</v>
      </c>
      <c r="AL111" s="456"/>
      <c r="AM111" s="456"/>
      <c r="AN111" s="456"/>
      <c r="AO111" s="512"/>
      <c r="AP111" s="552" t="s">
        <v>207</v>
      </c>
      <c r="AQ111" s="560"/>
      <c r="AR111" s="560"/>
      <c r="AS111" s="560"/>
      <c r="AT111" s="570"/>
      <c r="AU111" s="582"/>
      <c r="AV111" s="594"/>
      <c r="AW111" s="594"/>
      <c r="AX111" s="594"/>
      <c r="AY111" s="594"/>
      <c r="AZ111" s="621" t="s">
        <v>484</v>
      </c>
      <c r="BA111" s="429"/>
      <c r="BB111" s="429"/>
      <c r="BC111" s="429"/>
      <c r="BD111" s="429"/>
      <c r="BE111" s="429"/>
      <c r="BF111" s="429"/>
      <c r="BG111" s="429"/>
      <c r="BH111" s="429"/>
      <c r="BI111" s="429"/>
      <c r="BJ111" s="429"/>
      <c r="BK111" s="429"/>
      <c r="BL111" s="429"/>
      <c r="BM111" s="429"/>
      <c r="BN111" s="429"/>
      <c r="BO111" s="429"/>
      <c r="BP111" s="482"/>
      <c r="BQ111" s="653">
        <v>75256</v>
      </c>
      <c r="BR111" s="661"/>
      <c r="BS111" s="661"/>
      <c r="BT111" s="661"/>
      <c r="BU111" s="661"/>
      <c r="BV111" s="661">
        <v>64810</v>
      </c>
      <c r="BW111" s="661"/>
      <c r="BX111" s="661"/>
      <c r="BY111" s="661"/>
      <c r="BZ111" s="661"/>
      <c r="CA111" s="661">
        <v>52607</v>
      </c>
      <c r="CB111" s="661"/>
      <c r="CC111" s="661"/>
      <c r="CD111" s="661"/>
      <c r="CE111" s="661"/>
      <c r="CF111" s="679">
        <v>1</v>
      </c>
      <c r="CG111" s="683"/>
      <c r="CH111" s="683"/>
      <c r="CI111" s="683"/>
      <c r="CJ111" s="683"/>
      <c r="CK111" s="695"/>
      <c r="CL111" s="419"/>
      <c r="CM111" s="432" t="s">
        <v>136</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207</v>
      </c>
      <c r="DH111" s="661"/>
      <c r="DI111" s="661"/>
      <c r="DJ111" s="661"/>
      <c r="DK111" s="661"/>
      <c r="DL111" s="661" t="s">
        <v>207</v>
      </c>
      <c r="DM111" s="661"/>
      <c r="DN111" s="661"/>
      <c r="DO111" s="661"/>
      <c r="DP111" s="661"/>
      <c r="DQ111" s="661" t="s">
        <v>207</v>
      </c>
      <c r="DR111" s="661"/>
      <c r="DS111" s="661"/>
      <c r="DT111" s="661"/>
      <c r="DU111" s="661"/>
      <c r="DV111" s="736" t="s">
        <v>207</v>
      </c>
      <c r="DW111" s="736"/>
      <c r="DX111" s="736"/>
      <c r="DY111" s="736"/>
      <c r="DZ111" s="745"/>
    </row>
    <row r="112" spans="1:131" s="369" customFormat="1" ht="26.25" customHeight="1">
      <c r="A112" s="391" t="s">
        <v>157</v>
      </c>
      <c r="B112" s="415"/>
      <c r="C112" s="429" t="s">
        <v>486</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207</v>
      </c>
      <c r="AB112" s="456"/>
      <c r="AC112" s="456"/>
      <c r="AD112" s="456"/>
      <c r="AE112" s="512"/>
      <c r="AF112" s="528" t="s">
        <v>207</v>
      </c>
      <c r="AG112" s="456"/>
      <c r="AH112" s="456"/>
      <c r="AI112" s="456"/>
      <c r="AJ112" s="512"/>
      <c r="AK112" s="528" t="s">
        <v>207</v>
      </c>
      <c r="AL112" s="456"/>
      <c r="AM112" s="456"/>
      <c r="AN112" s="456"/>
      <c r="AO112" s="512"/>
      <c r="AP112" s="552" t="s">
        <v>207</v>
      </c>
      <c r="AQ112" s="560"/>
      <c r="AR112" s="560"/>
      <c r="AS112" s="560"/>
      <c r="AT112" s="570"/>
      <c r="AU112" s="582"/>
      <c r="AV112" s="594"/>
      <c r="AW112" s="594"/>
      <c r="AX112" s="594"/>
      <c r="AY112" s="594"/>
      <c r="AZ112" s="621" t="s">
        <v>276</v>
      </c>
      <c r="BA112" s="429"/>
      <c r="BB112" s="429"/>
      <c r="BC112" s="429"/>
      <c r="BD112" s="429"/>
      <c r="BE112" s="429"/>
      <c r="BF112" s="429"/>
      <c r="BG112" s="429"/>
      <c r="BH112" s="429"/>
      <c r="BI112" s="429"/>
      <c r="BJ112" s="429"/>
      <c r="BK112" s="429"/>
      <c r="BL112" s="429"/>
      <c r="BM112" s="429"/>
      <c r="BN112" s="429"/>
      <c r="BO112" s="429"/>
      <c r="BP112" s="482"/>
      <c r="BQ112" s="653">
        <v>9569059</v>
      </c>
      <c r="BR112" s="661"/>
      <c r="BS112" s="661"/>
      <c r="BT112" s="661"/>
      <c r="BU112" s="661"/>
      <c r="BV112" s="661">
        <v>9402536</v>
      </c>
      <c r="BW112" s="661"/>
      <c r="BX112" s="661"/>
      <c r="BY112" s="661"/>
      <c r="BZ112" s="661"/>
      <c r="CA112" s="661">
        <v>8934955</v>
      </c>
      <c r="CB112" s="661"/>
      <c r="CC112" s="661"/>
      <c r="CD112" s="661"/>
      <c r="CE112" s="661"/>
      <c r="CF112" s="679">
        <v>170.3</v>
      </c>
      <c r="CG112" s="683"/>
      <c r="CH112" s="683"/>
      <c r="CI112" s="683"/>
      <c r="CJ112" s="683"/>
      <c r="CK112" s="695"/>
      <c r="CL112" s="419"/>
      <c r="CM112" s="432" t="s">
        <v>399</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t="s">
        <v>207</v>
      </c>
      <c r="DH112" s="661"/>
      <c r="DI112" s="661"/>
      <c r="DJ112" s="661"/>
      <c r="DK112" s="661"/>
      <c r="DL112" s="661" t="s">
        <v>207</v>
      </c>
      <c r="DM112" s="661"/>
      <c r="DN112" s="661"/>
      <c r="DO112" s="661"/>
      <c r="DP112" s="661"/>
      <c r="DQ112" s="661" t="s">
        <v>207</v>
      </c>
      <c r="DR112" s="661"/>
      <c r="DS112" s="661"/>
      <c r="DT112" s="661"/>
      <c r="DU112" s="661"/>
      <c r="DV112" s="736" t="s">
        <v>207</v>
      </c>
      <c r="DW112" s="736"/>
      <c r="DX112" s="736"/>
      <c r="DY112" s="736"/>
      <c r="DZ112" s="745"/>
    </row>
    <row r="113" spans="1:130" s="369" customFormat="1" ht="26.25" customHeight="1">
      <c r="A113" s="392"/>
      <c r="B113" s="416"/>
      <c r="C113" s="429" t="s">
        <v>487</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653795</v>
      </c>
      <c r="AB113" s="456"/>
      <c r="AC113" s="456"/>
      <c r="AD113" s="456"/>
      <c r="AE113" s="512"/>
      <c r="AF113" s="528">
        <v>685822</v>
      </c>
      <c r="AG113" s="456"/>
      <c r="AH113" s="456"/>
      <c r="AI113" s="456"/>
      <c r="AJ113" s="512"/>
      <c r="AK113" s="528">
        <v>703973</v>
      </c>
      <c r="AL113" s="456"/>
      <c r="AM113" s="456"/>
      <c r="AN113" s="456"/>
      <c r="AO113" s="512"/>
      <c r="AP113" s="552">
        <v>13.4</v>
      </c>
      <c r="AQ113" s="560"/>
      <c r="AR113" s="560"/>
      <c r="AS113" s="560"/>
      <c r="AT113" s="570"/>
      <c r="AU113" s="582"/>
      <c r="AV113" s="594"/>
      <c r="AW113" s="594"/>
      <c r="AX113" s="594"/>
      <c r="AY113" s="594"/>
      <c r="AZ113" s="621" t="s">
        <v>466</v>
      </c>
      <c r="BA113" s="429"/>
      <c r="BB113" s="429"/>
      <c r="BC113" s="429"/>
      <c r="BD113" s="429"/>
      <c r="BE113" s="429"/>
      <c r="BF113" s="429"/>
      <c r="BG113" s="429"/>
      <c r="BH113" s="429"/>
      <c r="BI113" s="429"/>
      <c r="BJ113" s="429"/>
      <c r="BK113" s="429"/>
      <c r="BL113" s="429"/>
      <c r="BM113" s="429"/>
      <c r="BN113" s="429"/>
      <c r="BO113" s="429"/>
      <c r="BP113" s="482"/>
      <c r="BQ113" s="653">
        <v>10195</v>
      </c>
      <c r="BR113" s="661"/>
      <c r="BS113" s="661"/>
      <c r="BT113" s="661"/>
      <c r="BU113" s="661"/>
      <c r="BV113" s="661">
        <v>7681</v>
      </c>
      <c r="BW113" s="661"/>
      <c r="BX113" s="661"/>
      <c r="BY113" s="661"/>
      <c r="BZ113" s="661"/>
      <c r="CA113" s="661">
        <v>5850</v>
      </c>
      <c r="CB113" s="661"/>
      <c r="CC113" s="661"/>
      <c r="CD113" s="661"/>
      <c r="CE113" s="661"/>
      <c r="CF113" s="679">
        <v>0.1</v>
      </c>
      <c r="CG113" s="683"/>
      <c r="CH113" s="683"/>
      <c r="CI113" s="683"/>
      <c r="CJ113" s="683"/>
      <c r="CK113" s="695"/>
      <c r="CL113" s="419"/>
      <c r="CM113" s="432" t="s">
        <v>410</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207</v>
      </c>
      <c r="DH113" s="456"/>
      <c r="DI113" s="456"/>
      <c r="DJ113" s="456"/>
      <c r="DK113" s="512"/>
      <c r="DL113" s="528" t="s">
        <v>207</v>
      </c>
      <c r="DM113" s="456"/>
      <c r="DN113" s="456"/>
      <c r="DO113" s="456"/>
      <c r="DP113" s="512"/>
      <c r="DQ113" s="528" t="s">
        <v>207</v>
      </c>
      <c r="DR113" s="456"/>
      <c r="DS113" s="456"/>
      <c r="DT113" s="456"/>
      <c r="DU113" s="512"/>
      <c r="DV113" s="552" t="s">
        <v>207</v>
      </c>
      <c r="DW113" s="560"/>
      <c r="DX113" s="560"/>
      <c r="DY113" s="560"/>
      <c r="DZ113" s="570"/>
    </row>
    <row r="114" spans="1:130" s="369" customFormat="1" ht="26.25" customHeight="1">
      <c r="A114" s="392"/>
      <c r="B114" s="416"/>
      <c r="C114" s="429" t="s">
        <v>488</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5422</v>
      </c>
      <c r="AB114" s="456"/>
      <c r="AC114" s="456"/>
      <c r="AD114" s="456"/>
      <c r="AE114" s="512"/>
      <c r="AF114" s="528">
        <v>2478</v>
      </c>
      <c r="AG114" s="456"/>
      <c r="AH114" s="456"/>
      <c r="AI114" s="456"/>
      <c r="AJ114" s="512"/>
      <c r="AK114" s="528">
        <v>2188</v>
      </c>
      <c r="AL114" s="456"/>
      <c r="AM114" s="456"/>
      <c r="AN114" s="456"/>
      <c r="AO114" s="512"/>
      <c r="AP114" s="552">
        <v>0</v>
      </c>
      <c r="AQ114" s="560"/>
      <c r="AR114" s="560"/>
      <c r="AS114" s="560"/>
      <c r="AT114" s="570"/>
      <c r="AU114" s="582"/>
      <c r="AV114" s="594"/>
      <c r="AW114" s="594"/>
      <c r="AX114" s="594"/>
      <c r="AY114" s="594"/>
      <c r="AZ114" s="621" t="s">
        <v>489</v>
      </c>
      <c r="BA114" s="429"/>
      <c r="BB114" s="429"/>
      <c r="BC114" s="429"/>
      <c r="BD114" s="429"/>
      <c r="BE114" s="429"/>
      <c r="BF114" s="429"/>
      <c r="BG114" s="429"/>
      <c r="BH114" s="429"/>
      <c r="BI114" s="429"/>
      <c r="BJ114" s="429"/>
      <c r="BK114" s="429"/>
      <c r="BL114" s="429"/>
      <c r="BM114" s="429"/>
      <c r="BN114" s="429"/>
      <c r="BO114" s="429"/>
      <c r="BP114" s="482"/>
      <c r="BQ114" s="653">
        <v>1830897</v>
      </c>
      <c r="BR114" s="661"/>
      <c r="BS114" s="661"/>
      <c r="BT114" s="661"/>
      <c r="BU114" s="661"/>
      <c r="BV114" s="661">
        <v>1837918</v>
      </c>
      <c r="BW114" s="661"/>
      <c r="BX114" s="661"/>
      <c r="BY114" s="661"/>
      <c r="BZ114" s="661"/>
      <c r="CA114" s="661">
        <v>1791344</v>
      </c>
      <c r="CB114" s="661"/>
      <c r="CC114" s="661"/>
      <c r="CD114" s="661"/>
      <c r="CE114" s="661"/>
      <c r="CF114" s="679">
        <v>34.1</v>
      </c>
      <c r="CG114" s="683"/>
      <c r="CH114" s="683"/>
      <c r="CI114" s="683"/>
      <c r="CJ114" s="683"/>
      <c r="CK114" s="695"/>
      <c r="CL114" s="419"/>
      <c r="CM114" s="432" t="s">
        <v>490</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207</v>
      </c>
      <c r="DH114" s="456"/>
      <c r="DI114" s="456"/>
      <c r="DJ114" s="456"/>
      <c r="DK114" s="512"/>
      <c r="DL114" s="528" t="s">
        <v>207</v>
      </c>
      <c r="DM114" s="456"/>
      <c r="DN114" s="456"/>
      <c r="DO114" s="456"/>
      <c r="DP114" s="512"/>
      <c r="DQ114" s="528" t="s">
        <v>207</v>
      </c>
      <c r="DR114" s="456"/>
      <c r="DS114" s="456"/>
      <c r="DT114" s="456"/>
      <c r="DU114" s="512"/>
      <c r="DV114" s="552" t="s">
        <v>207</v>
      </c>
      <c r="DW114" s="560"/>
      <c r="DX114" s="560"/>
      <c r="DY114" s="560"/>
      <c r="DZ114" s="570"/>
    </row>
    <row r="115" spans="1:130" s="369" customFormat="1" ht="26.25" customHeight="1">
      <c r="A115" s="392"/>
      <c r="B115" s="416"/>
      <c r="C115" s="429" t="s">
        <v>378</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t="s">
        <v>207</v>
      </c>
      <c r="AB115" s="456"/>
      <c r="AC115" s="456"/>
      <c r="AD115" s="456"/>
      <c r="AE115" s="512"/>
      <c r="AF115" s="528" t="s">
        <v>207</v>
      </c>
      <c r="AG115" s="456"/>
      <c r="AH115" s="456"/>
      <c r="AI115" s="456"/>
      <c r="AJ115" s="512"/>
      <c r="AK115" s="528" t="s">
        <v>207</v>
      </c>
      <c r="AL115" s="456"/>
      <c r="AM115" s="456"/>
      <c r="AN115" s="456"/>
      <c r="AO115" s="512"/>
      <c r="AP115" s="552" t="s">
        <v>207</v>
      </c>
      <c r="AQ115" s="560"/>
      <c r="AR115" s="560"/>
      <c r="AS115" s="560"/>
      <c r="AT115" s="570"/>
      <c r="AU115" s="582"/>
      <c r="AV115" s="594"/>
      <c r="AW115" s="594"/>
      <c r="AX115" s="594"/>
      <c r="AY115" s="594"/>
      <c r="AZ115" s="621" t="s">
        <v>150</v>
      </c>
      <c r="BA115" s="429"/>
      <c r="BB115" s="429"/>
      <c r="BC115" s="429"/>
      <c r="BD115" s="429"/>
      <c r="BE115" s="429"/>
      <c r="BF115" s="429"/>
      <c r="BG115" s="429"/>
      <c r="BH115" s="429"/>
      <c r="BI115" s="429"/>
      <c r="BJ115" s="429"/>
      <c r="BK115" s="429"/>
      <c r="BL115" s="429"/>
      <c r="BM115" s="429"/>
      <c r="BN115" s="429"/>
      <c r="BO115" s="429"/>
      <c r="BP115" s="482"/>
      <c r="BQ115" s="653">
        <v>602</v>
      </c>
      <c r="BR115" s="661"/>
      <c r="BS115" s="661"/>
      <c r="BT115" s="661"/>
      <c r="BU115" s="661"/>
      <c r="BV115" s="661" t="s">
        <v>207</v>
      </c>
      <c r="BW115" s="661"/>
      <c r="BX115" s="661"/>
      <c r="BY115" s="661"/>
      <c r="BZ115" s="661"/>
      <c r="CA115" s="661" t="s">
        <v>207</v>
      </c>
      <c r="CB115" s="661"/>
      <c r="CC115" s="661"/>
      <c r="CD115" s="661"/>
      <c r="CE115" s="661"/>
      <c r="CF115" s="679" t="s">
        <v>207</v>
      </c>
      <c r="CG115" s="683"/>
      <c r="CH115" s="683"/>
      <c r="CI115" s="683"/>
      <c r="CJ115" s="683"/>
      <c r="CK115" s="695"/>
      <c r="CL115" s="419"/>
      <c r="CM115" s="621" t="s">
        <v>32</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207</v>
      </c>
      <c r="DH115" s="456"/>
      <c r="DI115" s="456"/>
      <c r="DJ115" s="456"/>
      <c r="DK115" s="512"/>
      <c r="DL115" s="528" t="s">
        <v>207</v>
      </c>
      <c r="DM115" s="456"/>
      <c r="DN115" s="456"/>
      <c r="DO115" s="456"/>
      <c r="DP115" s="512"/>
      <c r="DQ115" s="528" t="s">
        <v>207</v>
      </c>
      <c r="DR115" s="456"/>
      <c r="DS115" s="456"/>
      <c r="DT115" s="456"/>
      <c r="DU115" s="512"/>
      <c r="DV115" s="552" t="s">
        <v>207</v>
      </c>
      <c r="DW115" s="560"/>
      <c r="DX115" s="560"/>
      <c r="DY115" s="560"/>
      <c r="DZ115" s="570"/>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t="s">
        <v>207</v>
      </c>
      <c r="AB116" s="456"/>
      <c r="AC116" s="456"/>
      <c r="AD116" s="456"/>
      <c r="AE116" s="512"/>
      <c r="AF116" s="528" t="s">
        <v>207</v>
      </c>
      <c r="AG116" s="456"/>
      <c r="AH116" s="456"/>
      <c r="AI116" s="456"/>
      <c r="AJ116" s="512"/>
      <c r="AK116" s="528" t="s">
        <v>207</v>
      </c>
      <c r="AL116" s="456"/>
      <c r="AM116" s="456"/>
      <c r="AN116" s="456"/>
      <c r="AO116" s="512"/>
      <c r="AP116" s="552" t="s">
        <v>207</v>
      </c>
      <c r="AQ116" s="560"/>
      <c r="AR116" s="560"/>
      <c r="AS116" s="560"/>
      <c r="AT116" s="570"/>
      <c r="AU116" s="582"/>
      <c r="AV116" s="594"/>
      <c r="AW116" s="594"/>
      <c r="AX116" s="594"/>
      <c r="AY116" s="594"/>
      <c r="AZ116" s="433" t="s">
        <v>231</v>
      </c>
      <c r="BA116" s="437"/>
      <c r="BB116" s="437"/>
      <c r="BC116" s="437"/>
      <c r="BD116" s="437"/>
      <c r="BE116" s="437"/>
      <c r="BF116" s="437"/>
      <c r="BG116" s="437"/>
      <c r="BH116" s="437"/>
      <c r="BI116" s="437"/>
      <c r="BJ116" s="437"/>
      <c r="BK116" s="437"/>
      <c r="BL116" s="437"/>
      <c r="BM116" s="437"/>
      <c r="BN116" s="437"/>
      <c r="BO116" s="437"/>
      <c r="BP116" s="486"/>
      <c r="BQ116" s="653" t="s">
        <v>207</v>
      </c>
      <c r="BR116" s="661"/>
      <c r="BS116" s="661"/>
      <c r="BT116" s="661"/>
      <c r="BU116" s="661"/>
      <c r="BV116" s="661" t="s">
        <v>207</v>
      </c>
      <c r="BW116" s="661"/>
      <c r="BX116" s="661"/>
      <c r="BY116" s="661"/>
      <c r="BZ116" s="661"/>
      <c r="CA116" s="661" t="s">
        <v>207</v>
      </c>
      <c r="CB116" s="661"/>
      <c r="CC116" s="661"/>
      <c r="CD116" s="661"/>
      <c r="CE116" s="661"/>
      <c r="CF116" s="679" t="s">
        <v>207</v>
      </c>
      <c r="CG116" s="683"/>
      <c r="CH116" s="683"/>
      <c r="CI116" s="683"/>
      <c r="CJ116" s="683"/>
      <c r="CK116" s="695"/>
      <c r="CL116" s="419"/>
      <c r="CM116" s="432" t="s">
        <v>491</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207</v>
      </c>
      <c r="DH116" s="456"/>
      <c r="DI116" s="456"/>
      <c r="DJ116" s="456"/>
      <c r="DK116" s="512"/>
      <c r="DL116" s="528" t="s">
        <v>207</v>
      </c>
      <c r="DM116" s="456"/>
      <c r="DN116" s="456"/>
      <c r="DO116" s="456"/>
      <c r="DP116" s="512"/>
      <c r="DQ116" s="528" t="s">
        <v>207</v>
      </c>
      <c r="DR116" s="456"/>
      <c r="DS116" s="456"/>
      <c r="DT116" s="456"/>
      <c r="DU116" s="512"/>
      <c r="DV116" s="552" t="s">
        <v>207</v>
      </c>
      <c r="DW116" s="560"/>
      <c r="DX116" s="560"/>
      <c r="DY116" s="560"/>
      <c r="DZ116" s="570"/>
    </row>
    <row r="117" spans="1:130" s="369" customFormat="1" ht="26.25" customHeight="1">
      <c r="A117" s="388" t="s">
        <v>282</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326</v>
      </c>
      <c r="Z117" s="479"/>
      <c r="AA117" s="496">
        <v>1832948</v>
      </c>
      <c r="AB117" s="501"/>
      <c r="AC117" s="501"/>
      <c r="AD117" s="501"/>
      <c r="AE117" s="513"/>
      <c r="AF117" s="529">
        <v>1747913</v>
      </c>
      <c r="AG117" s="501"/>
      <c r="AH117" s="501"/>
      <c r="AI117" s="501"/>
      <c r="AJ117" s="513"/>
      <c r="AK117" s="529">
        <v>1654175</v>
      </c>
      <c r="AL117" s="501"/>
      <c r="AM117" s="501"/>
      <c r="AN117" s="501"/>
      <c r="AO117" s="513"/>
      <c r="AP117" s="553"/>
      <c r="AQ117" s="561"/>
      <c r="AR117" s="561"/>
      <c r="AS117" s="561"/>
      <c r="AT117" s="571"/>
      <c r="AU117" s="582"/>
      <c r="AV117" s="594"/>
      <c r="AW117" s="594"/>
      <c r="AX117" s="594"/>
      <c r="AY117" s="594"/>
      <c r="AZ117" s="433" t="s">
        <v>492</v>
      </c>
      <c r="BA117" s="437"/>
      <c r="BB117" s="437"/>
      <c r="BC117" s="437"/>
      <c r="BD117" s="437"/>
      <c r="BE117" s="437"/>
      <c r="BF117" s="437"/>
      <c r="BG117" s="437"/>
      <c r="BH117" s="437"/>
      <c r="BI117" s="437"/>
      <c r="BJ117" s="437"/>
      <c r="BK117" s="437"/>
      <c r="BL117" s="437"/>
      <c r="BM117" s="437"/>
      <c r="BN117" s="437"/>
      <c r="BO117" s="437"/>
      <c r="BP117" s="486"/>
      <c r="BQ117" s="653" t="s">
        <v>207</v>
      </c>
      <c r="BR117" s="661"/>
      <c r="BS117" s="661"/>
      <c r="BT117" s="661"/>
      <c r="BU117" s="661"/>
      <c r="BV117" s="661" t="s">
        <v>207</v>
      </c>
      <c r="BW117" s="661"/>
      <c r="BX117" s="661"/>
      <c r="BY117" s="661"/>
      <c r="BZ117" s="661"/>
      <c r="CA117" s="661" t="s">
        <v>207</v>
      </c>
      <c r="CB117" s="661"/>
      <c r="CC117" s="661"/>
      <c r="CD117" s="661"/>
      <c r="CE117" s="661"/>
      <c r="CF117" s="679" t="s">
        <v>207</v>
      </c>
      <c r="CG117" s="683"/>
      <c r="CH117" s="683"/>
      <c r="CI117" s="683"/>
      <c r="CJ117" s="683"/>
      <c r="CK117" s="695"/>
      <c r="CL117" s="419"/>
      <c r="CM117" s="432" t="s">
        <v>340</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207</v>
      </c>
      <c r="DH117" s="456"/>
      <c r="DI117" s="456"/>
      <c r="DJ117" s="456"/>
      <c r="DK117" s="512"/>
      <c r="DL117" s="528" t="s">
        <v>207</v>
      </c>
      <c r="DM117" s="456"/>
      <c r="DN117" s="456"/>
      <c r="DO117" s="456"/>
      <c r="DP117" s="512"/>
      <c r="DQ117" s="528" t="s">
        <v>207</v>
      </c>
      <c r="DR117" s="456"/>
      <c r="DS117" s="456"/>
      <c r="DT117" s="456"/>
      <c r="DU117" s="512"/>
      <c r="DV117" s="552" t="s">
        <v>207</v>
      </c>
      <c r="DW117" s="560"/>
      <c r="DX117" s="560"/>
      <c r="DY117" s="560"/>
      <c r="DZ117" s="570"/>
    </row>
    <row r="118" spans="1:130" s="369" customFormat="1" ht="26.25" customHeight="1">
      <c r="A118" s="388" t="s">
        <v>96</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479</v>
      </c>
      <c r="AB118" s="412"/>
      <c r="AC118" s="412"/>
      <c r="AD118" s="412"/>
      <c r="AE118" s="479"/>
      <c r="AF118" s="493" t="s">
        <v>263</v>
      </c>
      <c r="AG118" s="412"/>
      <c r="AH118" s="412"/>
      <c r="AI118" s="412"/>
      <c r="AJ118" s="479"/>
      <c r="AK118" s="493" t="s">
        <v>393</v>
      </c>
      <c r="AL118" s="412"/>
      <c r="AM118" s="412"/>
      <c r="AN118" s="412"/>
      <c r="AO118" s="479"/>
      <c r="AP118" s="493" t="s">
        <v>480</v>
      </c>
      <c r="AQ118" s="412"/>
      <c r="AR118" s="412"/>
      <c r="AS118" s="412"/>
      <c r="AT118" s="568"/>
      <c r="AU118" s="582"/>
      <c r="AV118" s="594"/>
      <c r="AW118" s="594"/>
      <c r="AX118" s="594"/>
      <c r="AY118" s="594"/>
      <c r="AZ118" s="622" t="s">
        <v>493</v>
      </c>
      <c r="BA118" s="430"/>
      <c r="BB118" s="430"/>
      <c r="BC118" s="430"/>
      <c r="BD118" s="430"/>
      <c r="BE118" s="430"/>
      <c r="BF118" s="430"/>
      <c r="BG118" s="430"/>
      <c r="BH118" s="430"/>
      <c r="BI118" s="430"/>
      <c r="BJ118" s="430"/>
      <c r="BK118" s="430"/>
      <c r="BL118" s="430"/>
      <c r="BM118" s="430"/>
      <c r="BN118" s="430"/>
      <c r="BO118" s="430"/>
      <c r="BP118" s="483"/>
      <c r="BQ118" s="654" t="s">
        <v>207</v>
      </c>
      <c r="BR118" s="662"/>
      <c r="BS118" s="662"/>
      <c r="BT118" s="662"/>
      <c r="BU118" s="662"/>
      <c r="BV118" s="662" t="s">
        <v>207</v>
      </c>
      <c r="BW118" s="662"/>
      <c r="BX118" s="662"/>
      <c r="BY118" s="662"/>
      <c r="BZ118" s="662"/>
      <c r="CA118" s="662" t="s">
        <v>207</v>
      </c>
      <c r="CB118" s="662"/>
      <c r="CC118" s="662"/>
      <c r="CD118" s="662"/>
      <c r="CE118" s="662"/>
      <c r="CF118" s="679" t="s">
        <v>207</v>
      </c>
      <c r="CG118" s="683"/>
      <c r="CH118" s="683"/>
      <c r="CI118" s="683"/>
      <c r="CJ118" s="683"/>
      <c r="CK118" s="695"/>
      <c r="CL118" s="419"/>
      <c r="CM118" s="432" t="s">
        <v>494</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207</v>
      </c>
      <c r="DH118" s="456"/>
      <c r="DI118" s="456"/>
      <c r="DJ118" s="456"/>
      <c r="DK118" s="512"/>
      <c r="DL118" s="528" t="s">
        <v>207</v>
      </c>
      <c r="DM118" s="456"/>
      <c r="DN118" s="456"/>
      <c r="DO118" s="456"/>
      <c r="DP118" s="512"/>
      <c r="DQ118" s="528" t="s">
        <v>207</v>
      </c>
      <c r="DR118" s="456"/>
      <c r="DS118" s="456"/>
      <c r="DT118" s="456"/>
      <c r="DU118" s="512"/>
      <c r="DV118" s="552" t="s">
        <v>207</v>
      </c>
      <c r="DW118" s="560"/>
      <c r="DX118" s="560"/>
      <c r="DY118" s="560"/>
      <c r="DZ118" s="570"/>
    </row>
    <row r="119" spans="1:130" s="369" customFormat="1" ht="26.25" customHeight="1">
      <c r="A119" s="394" t="s">
        <v>388</v>
      </c>
      <c r="B119" s="418"/>
      <c r="C119" s="431" t="s">
        <v>483</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207</v>
      </c>
      <c r="AB119" s="500"/>
      <c r="AC119" s="500"/>
      <c r="AD119" s="500"/>
      <c r="AE119" s="511"/>
      <c r="AF119" s="527" t="s">
        <v>207</v>
      </c>
      <c r="AG119" s="500"/>
      <c r="AH119" s="500"/>
      <c r="AI119" s="500"/>
      <c r="AJ119" s="511"/>
      <c r="AK119" s="527" t="s">
        <v>207</v>
      </c>
      <c r="AL119" s="500"/>
      <c r="AM119" s="500"/>
      <c r="AN119" s="500"/>
      <c r="AO119" s="511"/>
      <c r="AP119" s="551" t="s">
        <v>207</v>
      </c>
      <c r="AQ119" s="559"/>
      <c r="AR119" s="559"/>
      <c r="AS119" s="559"/>
      <c r="AT119" s="569"/>
      <c r="AU119" s="583"/>
      <c r="AV119" s="595"/>
      <c r="AW119" s="595"/>
      <c r="AX119" s="595"/>
      <c r="AY119" s="595"/>
      <c r="AZ119" s="623" t="s">
        <v>282</v>
      </c>
      <c r="BA119" s="623"/>
      <c r="BB119" s="623"/>
      <c r="BC119" s="623"/>
      <c r="BD119" s="623"/>
      <c r="BE119" s="623"/>
      <c r="BF119" s="623"/>
      <c r="BG119" s="623"/>
      <c r="BH119" s="623"/>
      <c r="BI119" s="623"/>
      <c r="BJ119" s="623"/>
      <c r="BK119" s="623"/>
      <c r="BL119" s="623"/>
      <c r="BM119" s="623"/>
      <c r="BN119" s="623"/>
      <c r="BO119" s="478" t="s">
        <v>174</v>
      </c>
      <c r="BP119" s="648"/>
      <c r="BQ119" s="654">
        <v>21887737</v>
      </c>
      <c r="BR119" s="662"/>
      <c r="BS119" s="662"/>
      <c r="BT119" s="662"/>
      <c r="BU119" s="662"/>
      <c r="BV119" s="662">
        <v>21720538</v>
      </c>
      <c r="BW119" s="662"/>
      <c r="BX119" s="662"/>
      <c r="BY119" s="662"/>
      <c r="BZ119" s="662"/>
      <c r="CA119" s="662">
        <v>21186369</v>
      </c>
      <c r="CB119" s="662"/>
      <c r="CC119" s="662"/>
      <c r="CD119" s="662"/>
      <c r="CE119" s="662"/>
      <c r="CF119" s="557"/>
      <c r="CG119" s="565"/>
      <c r="CH119" s="565"/>
      <c r="CI119" s="565"/>
      <c r="CJ119" s="691"/>
      <c r="CK119" s="696"/>
      <c r="CL119" s="420"/>
      <c r="CM119" s="434" t="s">
        <v>495</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v>75256</v>
      </c>
      <c r="DH119" s="502"/>
      <c r="DI119" s="502"/>
      <c r="DJ119" s="502"/>
      <c r="DK119" s="514"/>
      <c r="DL119" s="530">
        <v>64810</v>
      </c>
      <c r="DM119" s="502"/>
      <c r="DN119" s="502"/>
      <c r="DO119" s="502"/>
      <c r="DP119" s="514"/>
      <c r="DQ119" s="530">
        <v>52607</v>
      </c>
      <c r="DR119" s="502"/>
      <c r="DS119" s="502"/>
      <c r="DT119" s="502"/>
      <c r="DU119" s="514"/>
      <c r="DV119" s="737">
        <v>1</v>
      </c>
      <c r="DW119" s="739"/>
      <c r="DX119" s="739"/>
      <c r="DY119" s="739"/>
      <c r="DZ119" s="746"/>
    </row>
    <row r="120" spans="1:130" s="369" customFormat="1" ht="26.25" customHeight="1">
      <c r="A120" s="395"/>
      <c r="B120" s="419"/>
      <c r="C120" s="432" t="s">
        <v>136</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207</v>
      </c>
      <c r="AB120" s="456"/>
      <c r="AC120" s="456"/>
      <c r="AD120" s="456"/>
      <c r="AE120" s="512"/>
      <c r="AF120" s="528" t="s">
        <v>207</v>
      </c>
      <c r="AG120" s="456"/>
      <c r="AH120" s="456"/>
      <c r="AI120" s="456"/>
      <c r="AJ120" s="512"/>
      <c r="AK120" s="528" t="s">
        <v>207</v>
      </c>
      <c r="AL120" s="456"/>
      <c r="AM120" s="456"/>
      <c r="AN120" s="456"/>
      <c r="AO120" s="512"/>
      <c r="AP120" s="552" t="s">
        <v>207</v>
      </c>
      <c r="AQ120" s="560"/>
      <c r="AR120" s="560"/>
      <c r="AS120" s="560"/>
      <c r="AT120" s="570"/>
      <c r="AU120" s="584" t="s">
        <v>485</v>
      </c>
      <c r="AV120" s="596"/>
      <c r="AW120" s="596"/>
      <c r="AX120" s="596"/>
      <c r="AY120" s="608"/>
      <c r="AZ120" s="620" t="s">
        <v>221</v>
      </c>
      <c r="BA120" s="413"/>
      <c r="BB120" s="413"/>
      <c r="BC120" s="413"/>
      <c r="BD120" s="413"/>
      <c r="BE120" s="413"/>
      <c r="BF120" s="413"/>
      <c r="BG120" s="413"/>
      <c r="BH120" s="413"/>
      <c r="BI120" s="413"/>
      <c r="BJ120" s="413"/>
      <c r="BK120" s="413"/>
      <c r="BL120" s="413"/>
      <c r="BM120" s="413"/>
      <c r="BN120" s="413"/>
      <c r="BO120" s="413"/>
      <c r="BP120" s="480"/>
      <c r="BQ120" s="652">
        <v>5173167</v>
      </c>
      <c r="BR120" s="660"/>
      <c r="BS120" s="660"/>
      <c r="BT120" s="660"/>
      <c r="BU120" s="660"/>
      <c r="BV120" s="660">
        <v>5466083</v>
      </c>
      <c r="BW120" s="660"/>
      <c r="BX120" s="660"/>
      <c r="BY120" s="660"/>
      <c r="BZ120" s="660"/>
      <c r="CA120" s="660">
        <v>5072168</v>
      </c>
      <c r="CB120" s="660"/>
      <c r="CC120" s="660"/>
      <c r="CD120" s="660"/>
      <c r="CE120" s="660"/>
      <c r="CF120" s="678">
        <v>96.7</v>
      </c>
      <c r="CG120" s="682"/>
      <c r="CH120" s="682"/>
      <c r="CI120" s="682"/>
      <c r="CJ120" s="682"/>
      <c r="CK120" s="697" t="s">
        <v>277</v>
      </c>
      <c r="CL120" s="707"/>
      <c r="CM120" s="707"/>
      <c r="CN120" s="707"/>
      <c r="CO120" s="710"/>
      <c r="CP120" s="714" t="s">
        <v>236</v>
      </c>
      <c r="CQ120" s="717"/>
      <c r="CR120" s="717"/>
      <c r="CS120" s="717"/>
      <c r="CT120" s="717"/>
      <c r="CU120" s="717"/>
      <c r="CV120" s="717"/>
      <c r="CW120" s="717"/>
      <c r="CX120" s="717"/>
      <c r="CY120" s="717"/>
      <c r="CZ120" s="717"/>
      <c r="DA120" s="717"/>
      <c r="DB120" s="717"/>
      <c r="DC120" s="717"/>
      <c r="DD120" s="717"/>
      <c r="DE120" s="717"/>
      <c r="DF120" s="720"/>
      <c r="DG120" s="652">
        <v>5934143</v>
      </c>
      <c r="DH120" s="660"/>
      <c r="DI120" s="660"/>
      <c r="DJ120" s="660"/>
      <c r="DK120" s="660"/>
      <c r="DL120" s="660">
        <v>5980200</v>
      </c>
      <c r="DM120" s="660"/>
      <c r="DN120" s="660"/>
      <c r="DO120" s="660"/>
      <c r="DP120" s="660"/>
      <c r="DQ120" s="660">
        <v>5716021</v>
      </c>
      <c r="DR120" s="660"/>
      <c r="DS120" s="660"/>
      <c r="DT120" s="660"/>
      <c r="DU120" s="660"/>
      <c r="DV120" s="735">
        <v>108.9</v>
      </c>
      <c r="DW120" s="735"/>
      <c r="DX120" s="735"/>
      <c r="DY120" s="735"/>
      <c r="DZ120" s="744"/>
    </row>
    <row r="121" spans="1:130" s="369" customFormat="1" ht="26.25" customHeight="1">
      <c r="A121" s="395"/>
      <c r="B121" s="419"/>
      <c r="C121" s="433" t="s">
        <v>135</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207</v>
      </c>
      <c r="AB121" s="456"/>
      <c r="AC121" s="456"/>
      <c r="AD121" s="456"/>
      <c r="AE121" s="512"/>
      <c r="AF121" s="528" t="s">
        <v>207</v>
      </c>
      <c r="AG121" s="456"/>
      <c r="AH121" s="456"/>
      <c r="AI121" s="456"/>
      <c r="AJ121" s="512"/>
      <c r="AK121" s="528" t="s">
        <v>207</v>
      </c>
      <c r="AL121" s="456"/>
      <c r="AM121" s="456"/>
      <c r="AN121" s="456"/>
      <c r="AO121" s="512"/>
      <c r="AP121" s="552" t="s">
        <v>207</v>
      </c>
      <c r="AQ121" s="560"/>
      <c r="AR121" s="560"/>
      <c r="AS121" s="560"/>
      <c r="AT121" s="570"/>
      <c r="AU121" s="585"/>
      <c r="AV121" s="597"/>
      <c r="AW121" s="597"/>
      <c r="AX121" s="597"/>
      <c r="AY121" s="609"/>
      <c r="AZ121" s="621" t="s">
        <v>496</v>
      </c>
      <c r="BA121" s="429"/>
      <c r="BB121" s="429"/>
      <c r="BC121" s="429"/>
      <c r="BD121" s="429"/>
      <c r="BE121" s="429"/>
      <c r="BF121" s="429"/>
      <c r="BG121" s="429"/>
      <c r="BH121" s="429"/>
      <c r="BI121" s="429"/>
      <c r="BJ121" s="429"/>
      <c r="BK121" s="429"/>
      <c r="BL121" s="429"/>
      <c r="BM121" s="429"/>
      <c r="BN121" s="429"/>
      <c r="BO121" s="429"/>
      <c r="BP121" s="482"/>
      <c r="BQ121" s="653">
        <v>399672</v>
      </c>
      <c r="BR121" s="661"/>
      <c r="BS121" s="661"/>
      <c r="BT121" s="661"/>
      <c r="BU121" s="661"/>
      <c r="BV121" s="661">
        <v>340841</v>
      </c>
      <c r="BW121" s="661"/>
      <c r="BX121" s="661"/>
      <c r="BY121" s="661"/>
      <c r="BZ121" s="661"/>
      <c r="CA121" s="661">
        <v>317681</v>
      </c>
      <c r="CB121" s="661"/>
      <c r="CC121" s="661"/>
      <c r="CD121" s="661"/>
      <c r="CE121" s="661"/>
      <c r="CF121" s="679">
        <v>6.1</v>
      </c>
      <c r="CG121" s="683"/>
      <c r="CH121" s="683"/>
      <c r="CI121" s="683"/>
      <c r="CJ121" s="683"/>
      <c r="CK121" s="698"/>
      <c r="CL121" s="708"/>
      <c r="CM121" s="708"/>
      <c r="CN121" s="708"/>
      <c r="CO121" s="711"/>
      <c r="CP121" s="715" t="s">
        <v>469</v>
      </c>
      <c r="CQ121" s="409"/>
      <c r="CR121" s="409"/>
      <c r="CS121" s="409"/>
      <c r="CT121" s="409"/>
      <c r="CU121" s="409"/>
      <c r="CV121" s="409"/>
      <c r="CW121" s="409"/>
      <c r="CX121" s="409"/>
      <c r="CY121" s="409"/>
      <c r="CZ121" s="409"/>
      <c r="DA121" s="409"/>
      <c r="DB121" s="409"/>
      <c r="DC121" s="409"/>
      <c r="DD121" s="409"/>
      <c r="DE121" s="409"/>
      <c r="DF121" s="721"/>
      <c r="DG121" s="653">
        <v>2302189</v>
      </c>
      <c r="DH121" s="661"/>
      <c r="DI121" s="661"/>
      <c r="DJ121" s="661"/>
      <c r="DK121" s="661"/>
      <c r="DL121" s="661">
        <v>2165736</v>
      </c>
      <c r="DM121" s="661"/>
      <c r="DN121" s="661"/>
      <c r="DO121" s="661"/>
      <c r="DP121" s="661"/>
      <c r="DQ121" s="661">
        <v>2026452</v>
      </c>
      <c r="DR121" s="661"/>
      <c r="DS121" s="661"/>
      <c r="DT121" s="661"/>
      <c r="DU121" s="661"/>
      <c r="DV121" s="736">
        <v>38.6</v>
      </c>
      <c r="DW121" s="736"/>
      <c r="DX121" s="736"/>
      <c r="DY121" s="736"/>
      <c r="DZ121" s="745"/>
    </row>
    <row r="122" spans="1:130" s="369" customFormat="1" ht="26.25" customHeight="1">
      <c r="A122" s="395"/>
      <c r="B122" s="419"/>
      <c r="C122" s="432" t="s">
        <v>490</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207</v>
      </c>
      <c r="AB122" s="456"/>
      <c r="AC122" s="456"/>
      <c r="AD122" s="456"/>
      <c r="AE122" s="512"/>
      <c r="AF122" s="528" t="s">
        <v>207</v>
      </c>
      <c r="AG122" s="456"/>
      <c r="AH122" s="456"/>
      <c r="AI122" s="456"/>
      <c r="AJ122" s="512"/>
      <c r="AK122" s="528" t="s">
        <v>207</v>
      </c>
      <c r="AL122" s="456"/>
      <c r="AM122" s="456"/>
      <c r="AN122" s="456"/>
      <c r="AO122" s="512"/>
      <c r="AP122" s="552" t="s">
        <v>207</v>
      </c>
      <c r="AQ122" s="560"/>
      <c r="AR122" s="560"/>
      <c r="AS122" s="560"/>
      <c r="AT122" s="570"/>
      <c r="AU122" s="585"/>
      <c r="AV122" s="597"/>
      <c r="AW122" s="597"/>
      <c r="AX122" s="597"/>
      <c r="AY122" s="609"/>
      <c r="AZ122" s="622" t="s">
        <v>498</v>
      </c>
      <c r="BA122" s="430"/>
      <c r="BB122" s="430"/>
      <c r="BC122" s="430"/>
      <c r="BD122" s="430"/>
      <c r="BE122" s="430"/>
      <c r="BF122" s="430"/>
      <c r="BG122" s="430"/>
      <c r="BH122" s="430"/>
      <c r="BI122" s="430"/>
      <c r="BJ122" s="430"/>
      <c r="BK122" s="430"/>
      <c r="BL122" s="430"/>
      <c r="BM122" s="430"/>
      <c r="BN122" s="430"/>
      <c r="BO122" s="430"/>
      <c r="BP122" s="483"/>
      <c r="BQ122" s="654">
        <v>12439222</v>
      </c>
      <c r="BR122" s="662"/>
      <c r="BS122" s="662"/>
      <c r="BT122" s="662"/>
      <c r="BU122" s="662"/>
      <c r="BV122" s="662">
        <v>12530790</v>
      </c>
      <c r="BW122" s="662"/>
      <c r="BX122" s="662"/>
      <c r="BY122" s="662"/>
      <c r="BZ122" s="662"/>
      <c r="CA122" s="662">
        <v>12362660</v>
      </c>
      <c r="CB122" s="662"/>
      <c r="CC122" s="662"/>
      <c r="CD122" s="662"/>
      <c r="CE122" s="662"/>
      <c r="CF122" s="680">
        <v>235.6</v>
      </c>
      <c r="CG122" s="684"/>
      <c r="CH122" s="684"/>
      <c r="CI122" s="684"/>
      <c r="CJ122" s="684"/>
      <c r="CK122" s="698"/>
      <c r="CL122" s="708"/>
      <c r="CM122" s="708"/>
      <c r="CN122" s="708"/>
      <c r="CO122" s="711"/>
      <c r="CP122" s="715" t="s">
        <v>239</v>
      </c>
      <c r="CQ122" s="409"/>
      <c r="CR122" s="409"/>
      <c r="CS122" s="409"/>
      <c r="CT122" s="409"/>
      <c r="CU122" s="409"/>
      <c r="CV122" s="409"/>
      <c r="CW122" s="409"/>
      <c r="CX122" s="409"/>
      <c r="CY122" s="409"/>
      <c r="CZ122" s="409"/>
      <c r="DA122" s="409"/>
      <c r="DB122" s="409"/>
      <c r="DC122" s="409"/>
      <c r="DD122" s="409"/>
      <c r="DE122" s="409"/>
      <c r="DF122" s="721"/>
      <c r="DG122" s="653">
        <v>1332727</v>
      </c>
      <c r="DH122" s="661"/>
      <c r="DI122" s="661"/>
      <c r="DJ122" s="661"/>
      <c r="DK122" s="661"/>
      <c r="DL122" s="661">
        <v>1211903</v>
      </c>
      <c r="DM122" s="661"/>
      <c r="DN122" s="661"/>
      <c r="DO122" s="661"/>
      <c r="DP122" s="661"/>
      <c r="DQ122" s="661">
        <v>1144993</v>
      </c>
      <c r="DR122" s="661"/>
      <c r="DS122" s="661"/>
      <c r="DT122" s="661"/>
      <c r="DU122" s="661"/>
      <c r="DV122" s="736">
        <v>21.8</v>
      </c>
      <c r="DW122" s="736"/>
      <c r="DX122" s="736"/>
      <c r="DY122" s="736"/>
      <c r="DZ122" s="745"/>
    </row>
    <row r="123" spans="1:130" s="369" customFormat="1" ht="26.25" customHeight="1">
      <c r="A123" s="395"/>
      <c r="B123" s="419"/>
      <c r="C123" s="432" t="s">
        <v>491</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207</v>
      </c>
      <c r="AB123" s="456"/>
      <c r="AC123" s="456"/>
      <c r="AD123" s="456"/>
      <c r="AE123" s="512"/>
      <c r="AF123" s="528" t="s">
        <v>207</v>
      </c>
      <c r="AG123" s="456"/>
      <c r="AH123" s="456"/>
      <c r="AI123" s="456"/>
      <c r="AJ123" s="512"/>
      <c r="AK123" s="528" t="s">
        <v>207</v>
      </c>
      <c r="AL123" s="456"/>
      <c r="AM123" s="456"/>
      <c r="AN123" s="456"/>
      <c r="AO123" s="512"/>
      <c r="AP123" s="552" t="s">
        <v>207</v>
      </c>
      <c r="AQ123" s="560"/>
      <c r="AR123" s="560"/>
      <c r="AS123" s="560"/>
      <c r="AT123" s="570"/>
      <c r="AU123" s="586"/>
      <c r="AV123" s="598"/>
      <c r="AW123" s="598"/>
      <c r="AX123" s="598"/>
      <c r="AY123" s="598"/>
      <c r="AZ123" s="623" t="s">
        <v>282</v>
      </c>
      <c r="BA123" s="623"/>
      <c r="BB123" s="623"/>
      <c r="BC123" s="623"/>
      <c r="BD123" s="623"/>
      <c r="BE123" s="623"/>
      <c r="BF123" s="623"/>
      <c r="BG123" s="623"/>
      <c r="BH123" s="623"/>
      <c r="BI123" s="623"/>
      <c r="BJ123" s="623"/>
      <c r="BK123" s="623"/>
      <c r="BL123" s="623"/>
      <c r="BM123" s="623"/>
      <c r="BN123" s="623"/>
      <c r="BO123" s="478" t="s">
        <v>465</v>
      </c>
      <c r="BP123" s="648"/>
      <c r="BQ123" s="655">
        <v>18012061</v>
      </c>
      <c r="BR123" s="663"/>
      <c r="BS123" s="663"/>
      <c r="BT123" s="663"/>
      <c r="BU123" s="663"/>
      <c r="BV123" s="663">
        <v>18337714</v>
      </c>
      <c r="BW123" s="663"/>
      <c r="BX123" s="663"/>
      <c r="BY123" s="663"/>
      <c r="BZ123" s="663"/>
      <c r="CA123" s="663">
        <v>17752509</v>
      </c>
      <c r="CB123" s="663"/>
      <c r="CC123" s="663"/>
      <c r="CD123" s="663"/>
      <c r="CE123" s="663"/>
      <c r="CF123" s="557"/>
      <c r="CG123" s="565"/>
      <c r="CH123" s="565"/>
      <c r="CI123" s="565"/>
      <c r="CJ123" s="691"/>
      <c r="CK123" s="698"/>
      <c r="CL123" s="708"/>
      <c r="CM123" s="708"/>
      <c r="CN123" s="708"/>
      <c r="CO123" s="711"/>
      <c r="CP123" s="715" t="s">
        <v>464</v>
      </c>
      <c r="CQ123" s="409"/>
      <c r="CR123" s="409"/>
      <c r="CS123" s="409"/>
      <c r="CT123" s="409"/>
      <c r="CU123" s="409"/>
      <c r="CV123" s="409"/>
      <c r="CW123" s="409"/>
      <c r="CX123" s="409"/>
      <c r="CY123" s="409"/>
      <c r="CZ123" s="409"/>
      <c r="DA123" s="409"/>
      <c r="DB123" s="409"/>
      <c r="DC123" s="409"/>
      <c r="DD123" s="409"/>
      <c r="DE123" s="409"/>
      <c r="DF123" s="721"/>
      <c r="DG123" s="495">
        <v>1185</v>
      </c>
      <c r="DH123" s="456"/>
      <c r="DI123" s="456"/>
      <c r="DJ123" s="456"/>
      <c r="DK123" s="512"/>
      <c r="DL123" s="528">
        <v>44697</v>
      </c>
      <c r="DM123" s="456"/>
      <c r="DN123" s="456"/>
      <c r="DO123" s="456"/>
      <c r="DP123" s="512"/>
      <c r="DQ123" s="528">
        <v>47489</v>
      </c>
      <c r="DR123" s="456"/>
      <c r="DS123" s="456"/>
      <c r="DT123" s="456"/>
      <c r="DU123" s="512"/>
      <c r="DV123" s="552">
        <v>0.9</v>
      </c>
      <c r="DW123" s="560"/>
      <c r="DX123" s="560"/>
      <c r="DY123" s="560"/>
      <c r="DZ123" s="570"/>
    </row>
    <row r="124" spans="1:130" s="369" customFormat="1" ht="26.25" customHeight="1">
      <c r="A124" s="395"/>
      <c r="B124" s="419"/>
      <c r="C124" s="432" t="s">
        <v>340</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207</v>
      </c>
      <c r="AB124" s="456"/>
      <c r="AC124" s="456"/>
      <c r="AD124" s="456"/>
      <c r="AE124" s="512"/>
      <c r="AF124" s="528" t="s">
        <v>207</v>
      </c>
      <c r="AG124" s="456"/>
      <c r="AH124" s="456"/>
      <c r="AI124" s="456"/>
      <c r="AJ124" s="512"/>
      <c r="AK124" s="528" t="s">
        <v>207</v>
      </c>
      <c r="AL124" s="456"/>
      <c r="AM124" s="456"/>
      <c r="AN124" s="456"/>
      <c r="AO124" s="512"/>
      <c r="AP124" s="552" t="s">
        <v>207</v>
      </c>
      <c r="AQ124" s="560"/>
      <c r="AR124" s="560"/>
      <c r="AS124" s="560"/>
      <c r="AT124" s="570"/>
      <c r="AU124" s="587" t="s">
        <v>82</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9"/>
      <c r="BQ124" s="656">
        <v>70.400000000000006</v>
      </c>
      <c r="BR124" s="664"/>
      <c r="BS124" s="664"/>
      <c r="BT124" s="664"/>
      <c r="BU124" s="664"/>
      <c r="BV124" s="664">
        <v>63.4</v>
      </c>
      <c r="BW124" s="664"/>
      <c r="BX124" s="664"/>
      <c r="BY124" s="664"/>
      <c r="BZ124" s="664"/>
      <c r="CA124" s="664">
        <v>65.400000000000006</v>
      </c>
      <c r="CB124" s="664"/>
      <c r="CC124" s="664"/>
      <c r="CD124" s="664"/>
      <c r="CE124" s="664"/>
      <c r="CF124" s="558"/>
      <c r="CG124" s="566"/>
      <c r="CH124" s="566"/>
      <c r="CI124" s="566"/>
      <c r="CJ124" s="692"/>
      <c r="CK124" s="699"/>
      <c r="CL124" s="699"/>
      <c r="CM124" s="699"/>
      <c r="CN124" s="699"/>
      <c r="CO124" s="712"/>
      <c r="CP124" s="715" t="s">
        <v>499</v>
      </c>
      <c r="CQ124" s="409"/>
      <c r="CR124" s="409"/>
      <c r="CS124" s="409"/>
      <c r="CT124" s="409"/>
      <c r="CU124" s="409"/>
      <c r="CV124" s="409"/>
      <c r="CW124" s="409"/>
      <c r="CX124" s="409"/>
      <c r="CY124" s="409"/>
      <c r="CZ124" s="409"/>
      <c r="DA124" s="409"/>
      <c r="DB124" s="409"/>
      <c r="DC124" s="409"/>
      <c r="DD124" s="409"/>
      <c r="DE124" s="409"/>
      <c r="DF124" s="721"/>
      <c r="DG124" s="497" t="s">
        <v>207</v>
      </c>
      <c r="DH124" s="502"/>
      <c r="DI124" s="502"/>
      <c r="DJ124" s="502"/>
      <c r="DK124" s="514"/>
      <c r="DL124" s="530" t="s">
        <v>207</v>
      </c>
      <c r="DM124" s="502"/>
      <c r="DN124" s="502"/>
      <c r="DO124" s="502"/>
      <c r="DP124" s="514"/>
      <c r="DQ124" s="530" t="s">
        <v>207</v>
      </c>
      <c r="DR124" s="502"/>
      <c r="DS124" s="502"/>
      <c r="DT124" s="502"/>
      <c r="DU124" s="514"/>
      <c r="DV124" s="737" t="s">
        <v>207</v>
      </c>
      <c r="DW124" s="739"/>
      <c r="DX124" s="739"/>
      <c r="DY124" s="739"/>
      <c r="DZ124" s="746"/>
    </row>
    <row r="125" spans="1:130" s="369" customFormat="1" ht="26.25" customHeight="1">
      <c r="A125" s="395"/>
      <c r="B125" s="419"/>
      <c r="C125" s="432" t="s">
        <v>494</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207</v>
      </c>
      <c r="AB125" s="456"/>
      <c r="AC125" s="456"/>
      <c r="AD125" s="456"/>
      <c r="AE125" s="512"/>
      <c r="AF125" s="528" t="s">
        <v>207</v>
      </c>
      <c r="AG125" s="456"/>
      <c r="AH125" s="456"/>
      <c r="AI125" s="456"/>
      <c r="AJ125" s="512"/>
      <c r="AK125" s="528" t="s">
        <v>207</v>
      </c>
      <c r="AL125" s="456"/>
      <c r="AM125" s="456"/>
      <c r="AN125" s="456"/>
      <c r="AO125" s="512"/>
      <c r="AP125" s="552" t="s">
        <v>207</v>
      </c>
      <c r="AQ125" s="560"/>
      <c r="AR125" s="560"/>
      <c r="AS125" s="560"/>
      <c r="AT125" s="570"/>
      <c r="AU125" s="588"/>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502</v>
      </c>
      <c r="CL125" s="707"/>
      <c r="CM125" s="707"/>
      <c r="CN125" s="707"/>
      <c r="CO125" s="710"/>
      <c r="CP125" s="620" t="s">
        <v>138</v>
      </c>
      <c r="CQ125" s="413"/>
      <c r="CR125" s="413"/>
      <c r="CS125" s="413"/>
      <c r="CT125" s="413"/>
      <c r="CU125" s="413"/>
      <c r="CV125" s="413"/>
      <c r="CW125" s="413"/>
      <c r="CX125" s="413"/>
      <c r="CY125" s="413"/>
      <c r="CZ125" s="413"/>
      <c r="DA125" s="413"/>
      <c r="DB125" s="413"/>
      <c r="DC125" s="413"/>
      <c r="DD125" s="413"/>
      <c r="DE125" s="413"/>
      <c r="DF125" s="480"/>
      <c r="DG125" s="652" t="s">
        <v>207</v>
      </c>
      <c r="DH125" s="660"/>
      <c r="DI125" s="660"/>
      <c r="DJ125" s="660"/>
      <c r="DK125" s="660"/>
      <c r="DL125" s="660" t="s">
        <v>207</v>
      </c>
      <c r="DM125" s="660"/>
      <c r="DN125" s="660"/>
      <c r="DO125" s="660"/>
      <c r="DP125" s="660"/>
      <c r="DQ125" s="660" t="s">
        <v>207</v>
      </c>
      <c r="DR125" s="660"/>
      <c r="DS125" s="660"/>
      <c r="DT125" s="660"/>
      <c r="DU125" s="660"/>
      <c r="DV125" s="735" t="s">
        <v>207</v>
      </c>
      <c r="DW125" s="735"/>
      <c r="DX125" s="735"/>
      <c r="DY125" s="735"/>
      <c r="DZ125" s="744"/>
    </row>
    <row r="126" spans="1:130" s="369" customFormat="1" ht="26.25" customHeight="1">
      <c r="A126" s="395"/>
      <c r="B126" s="419"/>
      <c r="C126" s="432" t="s">
        <v>495</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t="s">
        <v>207</v>
      </c>
      <c r="AB126" s="456"/>
      <c r="AC126" s="456"/>
      <c r="AD126" s="456"/>
      <c r="AE126" s="512"/>
      <c r="AF126" s="528" t="s">
        <v>207</v>
      </c>
      <c r="AG126" s="456"/>
      <c r="AH126" s="456"/>
      <c r="AI126" s="456"/>
      <c r="AJ126" s="512"/>
      <c r="AK126" s="528" t="s">
        <v>207</v>
      </c>
      <c r="AL126" s="456"/>
      <c r="AM126" s="456"/>
      <c r="AN126" s="456"/>
      <c r="AO126" s="512"/>
      <c r="AP126" s="552" t="s">
        <v>207</v>
      </c>
      <c r="AQ126" s="560"/>
      <c r="AR126" s="560"/>
      <c r="AS126" s="560"/>
      <c r="AT126" s="570"/>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c r="CC126" s="589"/>
      <c r="CD126" s="676"/>
      <c r="CE126" s="676"/>
      <c r="CF126" s="676"/>
      <c r="CG126" s="436"/>
      <c r="CH126" s="436"/>
      <c r="CI126" s="436"/>
      <c r="CJ126" s="693"/>
      <c r="CK126" s="701"/>
      <c r="CL126" s="708"/>
      <c r="CM126" s="708"/>
      <c r="CN126" s="708"/>
      <c r="CO126" s="711"/>
      <c r="CP126" s="621" t="s">
        <v>425</v>
      </c>
      <c r="CQ126" s="429"/>
      <c r="CR126" s="429"/>
      <c r="CS126" s="429"/>
      <c r="CT126" s="429"/>
      <c r="CU126" s="429"/>
      <c r="CV126" s="429"/>
      <c r="CW126" s="429"/>
      <c r="CX126" s="429"/>
      <c r="CY126" s="429"/>
      <c r="CZ126" s="429"/>
      <c r="DA126" s="429"/>
      <c r="DB126" s="429"/>
      <c r="DC126" s="429"/>
      <c r="DD126" s="429"/>
      <c r="DE126" s="429"/>
      <c r="DF126" s="482"/>
      <c r="DG126" s="653" t="s">
        <v>207</v>
      </c>
      <c r="DH126" s="661"/>
      <c r="DI126" s="661"/>
      <c r="DJ126" s="661"/>
      <c r="DK126" s="661"/>
      <c r="DL126" s="661" t="s">
        <v>207</v>
      </c>
      <c r="DM126" s="661"/>
      <c r="DN126" s="661"/>
      <c r="DO126" s="661"/>
      <c r="DP126" s="661"/>
      <c r="DQ126" s="661" t="s">
        <v>207</v>
      </c>
      <c r="DR126" s="661"/>
      <c r="DS126" s="661"/>
      <c r="DT126" s="661"/>
      <c r="DU126" s="661"/>
      <c r="DV126" s="736" t="s">
        <v>207</v>
      </c>
      <c r="DW126" s="736"/>
      <c r="DX126" s="736"/>
      <c r="DY126" s="736"/>
      <c r="DZ126" s="745"/>
    </row>
    <row r="127" spans="1:130" s="369" customFormat="1" ht="26.25" customHeight="1">
      <c r="A127" s="396"/>
      <c r="B127" s="420"/>
      <c r="C127" s="434" t="s">
        <v>76</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t="s">
        <v>207</v>
      </c>
      <c r="AB127" s="456"/>
      <c r="AC127" s="456"/>
      <c r="AD127" s="456"/>
      <c r="AE127" s="512"/>
      <c r="AF127" s="528" t="s">
        <v>207</v>
      </c>
      <c r="AG127" s="456"/>
      <c r="AH127" s="456"/>
      <c r="AI127" s="456"/>
      <c r="AJ127" s="512"/>
      <c r="AK127" s="528" t="s">
        <v>207</v>
      </c>
      <c r="AL127" s="456"/>
      <c r="AM127" s="456"/>
      <c r="AN127" s="456"/>
      <c r="AO127" s="512"/>
      <c r="AP127" s="552" t="s">
        <v>207</v>
      </c>
      <c r="AQ127" s="560"/>
      <c r="AR127" s="560"/>
      <c r="AS127" s="560"/>
      <c r="AT127" s="570"/>
      <c r="AU127" s="589"/>
      <c r="AV127" s="589"/>
      <c r="AW127" s="589"/>
      <c r="AX127" s="600" t="s">
        <v>503</v>
      </c>
      <c r="AY127" s="610"/>
      <c r="AZ127" s="610"/>
      <c r="BA127" s="610"/>
      <c r="BB127" s="610"/>
      <c r="BC127" s="610"/>
      <c r="BD127" s="610"/>
      <c r="BE127" s="630"/>
      <c r="BF127" s="632" t="s">
        <v>504</v>
      </c>
      <c r="BG127" s="610"/>
      <c r="BH127" s="610"/>
      <c r="BI127" s="610"/>
      <c r="BJ127" s="610"/>
      <c r="BK127" s="610"/>
      <c r="BL127" s="630"/>
      <c r="BM127" s="632" t="s">
        <v>426</v>
      </c>
      <c r="BN127" s="610"/>
      <c r="BO127" s="610"/>
      <c r="BP127" s="610"/>
      <c r="BQ127" s="610"/>
      <c r="BR127" s="610"/>
      <c r="BS127" s="630"/>
      <c r="BT127" s="632" t="s">
        <v>414</v>
      </c>
      <c r="BU127" s="610"/>
      <c r="BV127" s="610"/>
      <c r="BW127" s="610"/>
      <c r="BX127" s="610"/>
      <c r="BY127" s="610"/>
      <c r="BZ127" s="671"/>
      <c r="CA127" s="589"/>
      <c r="CB127" s="589"/>
      <c r="CC127" s="589"/>
      <c r="CD127" s="676"/>
      <c r="CE127" s="676"/>
      <c r="CF127" s="676"/>
      <c r="CG127" s="436"/>
      <c r="CH127" s="436"/>
      <c r="CI127" s="436"/>
      <c r="CJ127" s="693"/>
      <c r="CK127" s="701"/>
      <c r="CL127" s="708"/>
      <c r="CM127" s="708"/>
      <c r="CN127" s="708"/>
      <c r="CO127" s="711"/>
      <c r="CP127" s="621" t="s">
        <v>448</v>
      </c>
      <c r="CQ127" s="429"/>
      <c r="CR127" s="429"/>
      <c r="CS127" s="429"/>
      <c r="CT127" s="429"/>
      <c r="CU127" s="429"/>
      <c r="CV127" s="429"/>
      <c r="CW127" s="429"/>
      <c r="CX127" s="429"/>
      <c r="CY127" s="429"/>
      <c r="CZ127" s="429"/>
      <c r="DA127" s="429"/>
      <c r="DB127" s="429"/>
      <c r="DC127" s="429"/>
      <c r="DD127" s="429"/>
      <c r="DE127" s="429"/>
      <c r="DF127" s="482"/>
      <c r="DG127" s="653" t="s">
        <v>207</v>
      </c>
      <c r="DH127" s="661"/>
      <c r="DI127" s="661"/>
      <c r="DJ127" s="661"/>
      <c r="DK127" s="661"/>
      <c r="DL127" s="661" t="s">
        <v>207</v>
      </c>
      <c r="DM127" s="661"/>
      <c r="DN127" s="661"/>
      <c r="DO127" s="661"/>
      <c r="DP127" s="661"/>
      <c r="DQ127" s="661" t="s">
        <v>207</v>
      </c>
      <c r="DR127" s="661"/>
      <c r="DS127" s="661"/>
      <c r="DT127" s="661"/>
      <c r="DU127" s="661"/>
      <c r="DV127" s="736" t="s">
        <v>207</v>
      </c>
      <c r="DW127" s="736"/>
      <c r="DX127" s="736"/>
      <c r="DY127" s="736"/>
      <c r="DZ127" s="745"/>
    </row>
    <row r="128" spans="1:130" s="369" customFormat="1" ht="26.25" customHeight="1">
      <c r="A128" s="397" t="s">
        <v>505</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8</v>
      </c>
      <c r="X128" s="473"/>
      <c r="Y128" s="473"/>
      <c r="Z128" s="488"/>
      <c r="AA128" s="494">
        <v>63171</v>
      </c>
      <c r="AB128" s="500"/>
      <c r="AC128" s="500"/>
      <c r="AD128" s="500"/>
      <c r="AE128" s="511"/>
      <c r="AF128" s="527">
        <v>65576</v>
      </c>
      <c r="AG128" s="500"/>
      <c r="AH128" s="500"/>
      <c r="AI128" s="500"/>
      <c r="AJ128" s="511"/>
      <c r="AK128" s="527">
        <v>56187</v>
      </c>
      <c r="AL128" s="500"/>
      <c r="AM128" s="500"/>
      <c r="AN128" s="500"/>
      <c r="AO128" s="511"/>
      <c r="AP128" s="554"/>
      <c r="AQ128" s="562"/>
      <c r="AR128" s="562"/>
      <c r="AS128" s="562"/>
      <c r="AT128" s="572"/>
      <c r="AU128" s="589"/>
      <c r="AV128" s="589"/>
      <c r="AW128" s="589"/>
      <c r="AX128" s="389" t="s">
        <v>312</v>
      </c>
      <c r="AY128" s="413"/>
      <c r="AZ128" s="413"/>
      <c r="BA128" s="413"/>
      <c r="BB128" s="413"/>
      <c r="BC128" s="413"/>
      <c r="BD128" s="413"/>
      <c r="BE128" s="480"/>
      <c r="BF128" s="633" t="s">
        <v>207</v>
      </c>
      <c r="BG128" s="637"/>
      <c r="BH128" s="637"/>
      <c r="BI128" s="637"/>
      <c r="BJ128" s="637"/>
      <c r="BK128" s="637"/>
      <c r="BL128" s="643"/>
      <c r="BM128" s="633">
        <v>14.3</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406</v>
      </c>
      <c r="CQ128" s="611"/>
      <c r="CR128" s="611"/>
      <c r="CS128" s="611"/>
      <c r="CT128" s="611"/>
      <c r="CU128" s="611"/>
      <c r="CV128" s="611"/>
      <c r="CW128" s="611"/>
      <c r="CX128" s="611"/>
      <c r="CY128" s="611"/>
      <c r="CZ128" s="611"/>
      <c r="DA128" s="611"/>
      <c r="DB128" s="611"/>
      <c r="DC128" s="611"/>
      <c r="DD128" s="611"/>
      <c r="DE128" s="611"/>
      <c r="DF128" s="631"/>
      <c r="DG128" s="724">
        <v>602</v>
      </c>
      <c r="DH128" s="727"/>
      <c r="DI128" s="727"/>
      <c r="DJ128" s="727"/>
      <c r="DK128" s="727"/>
      <c r="DL128" s="727" t="s">
        <v>207</v>
      </c>
      <c r="DM128" s="727"/>
      <c r="DN128" s="727"/>
      <c r="DO128" s="727"/>
      <c r="DP128" s="727"/>
      <c r="DQ128" s="727" t="s">
        <v>207</v>
      </c>
      <c r="DR128" s="727"/>
      <c r="DS128" s="727"/>
      <c r="DT128" s="727"/>
      <c r="DU128" s="727"/>
      <c r="DV128" s="738" t="s">
        <v>207</v>
      </c>
      <c r="DW128" s="738"/>
      <c r="DX128" s="738"/>
      <c r="DY128" s="738"/>
      <c r="DZ128" s="747"/>
    </row>
    <row r="129" spans="1:131" s="369" customFormat="1" ht="26.25" customHeight="1">
      <c r="A129" s="390" t="s">
        <v>179</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247</v>
      </c>
      <c r="X129" s="476"/>
      <c r="Y129" s="476"/>
      <c r="Z129" s="489"/>
      <c r="AA129" s="495">
        <v>6637786</v>
      </c>
      <c r="AB129" s="456"/>
      <c r="AC129" s="456"/>
      <c r="AD129" s="456"/>
      <c r="AE129" s="512"/>
      <c r="AF129" s="528">
        <v>6398596</v>
      </c>
      <c r="AG129" s="456"/>
      <c r="AH129" s="456"/>
      <c r="AI129" s="456"/>
      <c r="AJ129" s="512"/>
      <c r="AK129" s="528">
        <v>6327377</v>
      </c>
      <c r="AL129" s="456"/>
      <c r="AM129" s="456"/>
      <c r="AN129" s="456"/>
      <c r="AO129" s="512"/>
      <c r="AP129" s="555"/>
      <c r="AQ129" s="563"/>
      <c r="AR129" s="563"/>
      <c r="AS129" s="563"/>
      <c r="AT129" s="573"/>
      <c r="AU129" s="591"/>
      <c r="AV129" s="591"/>
      <c r="AW129" s="591"/>
      <c r="AX129" s="601" t="s">
        <v>117</v>
      </c>
      <c r="AY129" s="429"/>
      <c r="AZ129" s="429"/>
      <c r="BA129" s="429"/>
      <c r="BB129" s="429"/>
      <c r="BC129" s="429"/>
      <c r="BD129" s="429"/>
      <c r="BE129" s="482"/>
      <c r="BF129" s="634" t="s">
        <v>207</v>
      </c>
      <c r="BG129" s="638"/>
      <c r="BH129" s="638"/>
      <c r="BI129" s="638"/>
      <c r="BJ129" s="638"/>
      <c r="BK129" s="638"/>
      <c r="BL129" s="644"/>
      <c r="BM129" s="634">
        <v>19.3</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3"/>
      <c r="DQ129" s="603"/>
      <c r="DR129" s="603"/>
      <c r="DS129" s="603"/>
      <c r="DT129" s="603"/>
      <c r="DU129" s="603"/>
      <c r="DV129" s="603"/>
      <c r="DW129" s="603"/>
      <c r="DX129" s="603"/>
      <c r="DY129" s="603"/>
      <c r="DZ129" s="628"/>
    </row>
    <row r="130" spans="1:131" s="369" customFormat="1" ht="26.25" customHeight="1">
      <c r="A130" s="390" t="s">
        <v>506</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507</v>
      </c>
      <c r="X130" s="476"/>
      <c r="Y130" s="476"/>
      <c r="Z130" s="489"/>
      <c r="AA130" s="495">
        <v>1133290</v>
      </c>
      <c r="AB130" s="456"/>
      <c r="AC130" s="456"/>
      <c r="AD130" s="456"/>
      <c r="AE130" s="512"/>
      <c r="AF130" s="528">
        <v>1066654</v>
      </c>
      <c r="AG130" s="456"/>
      <c r="AH130" s="456"/>
      <c r="AI130" s="456"/>
      <c r="AJ130" s="512"/>
      <c r="AK130" s="528">
        <v>1080727</v>
      </c>
      <c r="AL130" s="456"/>
      <c r="AM130" s="456"/>
      <c r="AN130" s="456"/>
      <c r="AO130" s="512"/>
      <c r="AP130" s="555"/>
      <c r="AQ130" s="563"/>
      <c r="AR130" s="563"/>
      <c r="AS130" s="563"/>
      <c r="AT130" s="573"/>
      <c r="AU130" s="591"/>
      <c r="AV130" s="591"/>
      <c r="AW130" s="591"/>
      <c r="AX130" s="601" t="s">
        <v>434</v>
      </c>
      <c r="AY130" s="429"/>
      <c r="AZ130" s="429"/>
      <c r="BA130" s="429"/>
      <c r="BB130" s="429"/>
      <c r="BC130" s="429"/>
      <c r="BD130" s="429"/>
      <c r="BE130" s="482"/>
      <c r="BF130" s="635">
        <v>10.9</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3"/>
      <c r="DQ130" s="603"/>
      <c r="DR130" s="603"/>
      <c r="DS130" s="603"/>
      <c r="DT130" s="603"/>
      <c r="DU130" s="603"/>
      <c r="DV130" s="603"/>
      <c r="DW130" s="603"/>
      <c r="DX130" s="603"/>
      <c r="DY130" s="603"/>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181</v>
      </c>
      <c r="X131" s="477"/>
      <c r="Y131" s="477"/>
      <c r="Z131" s="490"/>
      <c r="AA131" s="497">
        <v>5504496</v>
      </c>
      <c r="AB131" s="502"/>
      <c r="AC131" s="502"/>
      <c r="AD131" s="502"/>
      <c r="AE131" s="514"/>
      <c r="AF131" s="530">
        <v>5331942</v>
      </c>
      <c r="AG131" s="502"/>
      <c r="AH131" s="502"/>
      <c r="AI131" s="502"/>
      <c r="AJ131" s="514"/>
      <c r="AK131" s="530">
        <v>5246650</v>
      </c>
      <c r="AL131" s="502"/>
      <c r="AM131" s="502"/>
      <c r="AN131" s="502"/>
      <c r="AO131" s="514"/>
      <c r="AP131" s="556"/>
      <c r="AQ131" s="564"/>
      <c r="AR131" s="564"/>
      <c r="AS131" s="564"/>
      <c r="AT131" s="574"/>
      <c r="AU131" s="591"/>
      <c r="AV131" s="591"/>
      <c r="AW131" s="591"/>
      <c r="AX131" s="602" t="s">
        <v>482</v>
      </c>
      <c r="AY131" s="611"/>
      <c r="AZ131" s="611"/>
      <c r="BA131" s="611"/>
      <c r="BB131" s="611"/>
      <c r="BC131" s="611"/>
      <c r="BD131" s="611"/>
      <c r="BE131" s="631"/>
      <c r="BF131" s="636">
        <v>65.400000000000006</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3"/>
      <c r="DQ131" s="603"/>
      <c r="DR131" s="603"/>
      <c r="DS131" s="603"/>
      <c r="DT131" s="603"/>
      <c r="DU131" s="603"/>
      <c r="DV131" s="603"/>
      <c r="DW131" s="603"/>
      <c r="DX131" s="603"/>
      <c r="DY131" s="603"/>
      <c r="DZ131" s="628"/>
    </row>
    <row r="132" spans="1:131" s="369" customFormat="1" ht="26.25" customHeight="1">
      <c r="A132" s="399" t="s">
        <v>27</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508</v>
      </c>
      <c r="W132" s="472"/>
      <c r="X132" s="472"/>
      <c r="Y132" s="472"/>
      <c r="Z132" s="491"/>
      <c r="AA132" s="498">
        <v>11.563038649999999</v>
      </c>
      <c r="AB132" s="503"/>
      <c r="AC132" s="503"/>
      <c r="AD132" s="503"/>
      <c r="AE132" s="515"/>
      <c r="AF132" s="531">
        <v>11.54706859</v>
      </c>
      <c r="AG132" s="503"/>
      <c r="AH132" s="503"/>
      <c r="AI132" s="503"/>
      <c r="AJ132" s="515"/>
      <c r="AK132" s="531">
        <v>9.8588813809999998</v>
      </c>
      <c r="AL132" s="503"/>
      <c r="AM132" s="503"/>
      <c r="AN132" s="503"/>
      <c r="AO132" s="515"/>
      <c r="AP132" s="557"/>
      <c r="AQ132" s="565"/>
      <c r="AR132" s="565"/>
      <c r="AS132" s="565"/>
      <c r="AT132" s="575"/>
      <c r="AU132" s="590"/>
      <c r="AV132" s="592"/>
      <c r="AW132" s="592"/>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86</v>
      </c>
      <c r="W133" s="410"/>
      <c r="X133" s="410"/>
      <c r="Y133" s="410"/>
      <c r="Z133" s="492"/>
      <c r="AA133" s="499">
        <v>12</v>
      </c>
      <c r="AB133" s="504"/>
      <c r="AC133" s="504"/>
      <c r="AD133" s="504"/>
      <c r="AE133" s="516"/>
      <c r="AF133" s="499">
        <v>11.8</v>
      </c>
      <c r="AG133" s="504"/>
      <c r="AH133" s="504"/>
      <c r="AI133" s="504"/>
      <c r="AJ133" s="516"/>
      <c r="AK133" s="499">
        <v>10.9</v>
      </c>
      <c r="AL133" s="504"/>
      <c r="AM133" s="504"/>
      <c r="AN133" s="504"/>
      <c r="AO133" s="516"/>
      <c r="AP133" s="558"/>
      <c r="AQ133" s="566"/>
      <c r="AR133" s="566"/>
      <c r="AS133" s="566"/>
      <c r="AT133" s="576"/>
      <c r="AU133" s="592"/>
      <c r="AV133" s="592"/>
      <c r="AW133" s="592"/>
      <c r="AX133" s="592"/>
      <c r="AY133" s="592"/>
      <c r="AZ133" s="592"/>
      <c r="BA133" s="592"/>
      <c r="BB133" s="592"/>
      <c r="BC133" s="592"/>
      <c r="BD133" s="592"/>
      <c r="BE133" s="592"/>
      <c r="BF133" s="592"/>
      <c r="BG133" s="592"/>
      <c r="BH133" s="592"/>
      <c r="BI133" s="592"/>
      <c r="BJ133" s="592"/>
      <c r="BK133" s="592"/>
      <c r="BL133" s="592"/>
      <c r="BM133" s="592"/>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2"/>
      <c r="AV134" s="592"/>
      <c r="AW134" s="592"/>
      <c r="AX134" s="592"/>
      <c r="AY134" s="592"/>
      <c r="AZ134" s="592"/>
      <c r="BA134" s="592"/>
      <c r="BB134" s="592"/>
      <c r="BC134" s="592"/>
      <c r="BD134" s="592"/>
      <c r="BE134" s="592"/>
      <c r="BF134" s="592"/>
      <c r="BG134" s="592"/>
      <c r="BH134" s="592"/>
      <c r="BI134" s="592"/>
      <c r="BJ134" s="592"/>
      <c r="BK134" s="592"/>
      <c r="BL134" s="592"/>
      <c r="BM134" s="592"/>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EPuOQh+E8KxcSB9uN/yBk7wPGam6CTLboc64l2npsb7caI8wFVtq5pLVlJNey7m0+dA7FxIpSSSYqzCGRq2MkA==" saltValue="BvkoD85ugPMv2QzjK+LaZ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usePrinterDefaults="1"/>
  <headerFooter alignWithMargins="0">
    <oddFooter>&amp;C
&amp;P/&amp;N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R31" zoomScale="75" zoomScaleNormal="85" zoomScaleSheetLayoutView="75" workbookViewId="0"/>
  </sheetViews>
  <sheetFormatPr defaultColWidth="0" defaultRowHeight="13.5" customHeight="1" zeroHeight="1"/>
  <cols>
    <col min="1" max="120" width="2.75" style="749" customWidth="1"/>
    <col min="121" max="121" width="0" style="750" hidden="1" customWidth="1"/>
    <col min="122" max="16384" width="9" style="750" hidden="1" customWidth="1"/>
  </cols>
  <sheetData>
    <row r="1" spans="1:120">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row r="3" spans="1:120"/>
    <row r="4" spans="1:120"/>
    <row r="5" spans="1:120"/>
    <row r="6" spans="1:120"/>
    <row r="7" spans="1:120"/>
    <row r="8" spans="1:120"/>
    <row r="9" spans="1:120"/>
    <row r="10" spans="1:120"/>
    <row r="11" spans="1:120"/>
    <row r="12" spans="1:120"/>
    <row r="13" spans="1:120"/>
    <row r="14" spans="1:120"/>
    <row r="15" spans="1:120"/>
    <row r="16" spans="1:120">
      <c r="DP16" s="750"/>
    </row>
    <row r="17" spans="119:120">
      <c r="DP17" s="750"/>
    </row>
    <row r="18" spans="119:120"/>
    <row r="19" spans="119:120"/>
    <row r="20" spans="119:120">
      <c r="DO20" s="750"/>
      <c r="DP20" s="750"/>
    </row>
    <row r="21" spans="119:120">
      <c r="DP21" s="750"/>
    </row>
    <row r="22" spans="119:120"/>
    <row r="23" spans="119:120">
      <c r="DO23" s="750"/>
      <c r="DP23" s="750"/>
    </row>
    <row r="24" spans="119:120">
      <c r="DP24" s="750"/>
    </row>
    <row r="25" spans="119:120">
      <c r="DP25" s="750"/>
    </row>
    <row r="26" spans="119:120">
      <c r="DO26" s="750"/>
      <c r="DP26" s="750"/>
    </row>
    <row r="27" spans="119:120"/>
    <row r="28" spans="119:120">
      <c r="DO28" s="750"/>
      <c r="DP28" s="750"/>
    </row>
    <row r="29" spans="119:120">
      <c r="DP29" s="750"/>
    </row>
    <row r="30" spans="119:120"/>
    <row r="31" spans="119:120">
      <c r="DO31" s="750"/>
      <c r="DP31" s="750"/>
    </row>
    <row r="32" spans="119:120"/>
    <row r="33" spans="98:120">
      <c r="DO33" s="750"/>
      <c r="DP33" s="750"/>
    </row>
    <row r="34" spans="98:120">
      <c r="DM34" s="750"/>
    </row>
    <row r="35" spans="98:120">
      <c r="CT35" s="750"/>
      <c r="CU35" s="750"/>
      <c r="CV35" s="750"/>
      <c r="CY35" s="750"/>
      <c r="CZ35" s="750"/>
      <c r="DA35" s="750"/>
      <c r="DD35" s="750"/>
      <c r="DE35" s="750"/>
      <c r="DF35" s="750"/>
      <c r="DI35" s="750"/>
      <c r="DJ35" s="750"/>
      <c r="DK35" s="750"/>
      <c r="DM35" s="750"/>
      <c r="DN35" s="750"/>
      <c r="DO35" s="750"/>
      <c r="DP35" s="750"/>
    </row>
    <row r="36" spans="98:120"/>
    <row r="37" spans="98:120">
      <c r="CW37" s="750"/>
      <c r="DB37" s="750"/>
      <c r="DG37" s="750"/>
      <c r="DL37" s="750"/>
      <c r="DP37" s="750"/>
    </row>
    <row r="38" spans="98:120">
      <c r="CT38" s="750"/>
      <c r="CU38" s="750"/>
      <c r="CV38" s="750"/>
      <c r="CW38" s="750"/>
      <c r="CY38" s="750"/>
      <c r="CZ38" s="750"/>
      <c r="DA38" s="750"/>
      <c r="DB38" s="750"/>
      <c r="DD38" s="750"/>
      <c r="DE38" s="750"/>
      <c r="DF38" s="750"/>
      <c r="DG38" s="750"/>
      <c r="DI38" s="750"/>
      <c r="DJ38" s="750"/>
      <c r="DK38" s="750"/>
      <c r="DL38" s="750"/>
      <c r="DN38" s="750"/>
      <c r="DO38" s="750"/>
      <c r="DP38" s="750"/>
    </row>
    <row r="39" spans="98:120"/>
    <row r="40" spans="98:120"/>
    <row r="41" spans="98:120"/>
    <row r="42" spans="98:120"/>
    <row r="43" spans="98:120"/>
    <row r="44" spans="98:120"/>
    <row r="45" spans="98:120"/>
    <row r="46" spans="98:120"/>
    <row r="47" spans="98:120"/>
    <row r="48" spans="98:120"/>
    <row r="49" spans="22:120">
      <c r="DN49" s="750"/>
      <c r="DO49" s="750"/>
      <c r="DP49" s="7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0"/>
      <c r="CS63" s="750"/>
      <c r="CX63" s="750"/>
      <c r="DC63" s="750"/>
      <c r="DH63" s="750"/>
    </row>
    <row r="64" spans="22:120">
      <c r="V64" s="750"/>
    </row>
    <row r="65" spans="15:120">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c r="Q66" s="750"/>
      <c r="S66" s="750"/>
      <c r="U66" s="750"/>
      <c r="DM66" s="750"/>
    </row>
    <row r="67" spans="15:120">
      <c r="O67" s="750"/>
      <c r="P67" s="750"/>
      <c r="R67" s="750"/>
      <c r="T67" s="750"/>
      <c r="Y67" s="750"/>
      <c r="CT67" s="750"/>
      <c r="CV67" s="750"/>
      <c r="CW67" s="750"/>
      <c r="CY67" s="750"/>
      <c r="DA67" s="750"/>
      <c r="DB67" s="750"/>
      <c r="DD67" s="750"/>
      <c r="DF67" s="750"/>
      <c r="DG67" s="750"/>
      <c r="DI67" s="750"/>
      <c r="DK67" s="750"/>
      <c r="DL67" s="750"/>
      <c r="DN67" s="750"/>
      <c r="DO67" s="750"/>
      <c r="DP67" s="750"/>
    </row>
    <row r="68" spans="15:120"/>
    <row r="69" spans="15:120"/>
    <row r="70" spans="15:120"/>
    <row r="71" spans="15:120"/>
    <row r="72" spans="15:120">
      <c r="DP72" s="750"/>
    </row>
    <row r="73" spans="15:120">
      <c r="DP73" s="7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0"/>
      <c r="CX96" s="750"/>
      <c r="DC96" s="750"/>
      <c r="DH96" s="750"/>
    </row>
    <row r="97" spans="24:120">
      <c r="CS97" s="750"/>
      <c r="CX97" s="750"/>
      <c r="DC97" s="750"/>
      <c r="DH97" s="750"/>
      <c r="DP97" s="749" t="s">
        <v>101</v>
      </c>
    </row>
    <row r="98" spans="24:120" hidden="1">
      <c r="CS98" s="750"/>
      <c r="CX98" s="750"/>
      <c r="DC98" s="750"/>
      <c r="DH98" s="750"/>
    </row>
    <row r="99" spans="24:120" hidden="1">
      <c r="CS99" s="750"/>
      <c r="CX99" s="750"/>
      <c r="DC99" s="750"/>
      <c r="DH99" s="750"/>
    </row>
    <row r="100" spans="24:120"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idden="1">
      <c r="CT103" s="750"/>
      <c r="CV103" s="750"/>
      <c r="CW103" s="750"/>
      <c r="CY103" s="750"/>
      <c r="DA103" s="750"/>
      <c r="DB103" s="750"/>
      <c r="DD103" s="750"/>
      <c r="DF103" s="750"/>
      <c r="DG103" s="750"/>
      <c r="DI103" s="750"/>
      <c r="DK103" s="750"/>
      <c r="DL103" s="750"/>
      <c r="DM103" s="750"/>
      <c r="DN103" s="750"/>
      <c r="DO103" s="750"/>
      <c r="DP103" s="750"/>
    </row>
    <row r="104" spans="24:120" hidden="1">
      <c r="CV104" s="750"/>
      <c r="CW104" s="750"/>
      <c r="DA104" s="750"/>
      <c r="DB104" s="750"/>
      <c r="DF104" s="750"/>
      <c r="DG104" s="750"/>
      <c r="DK104" s="750"/>
      <c r="DL104" s="750"/>
      <c r="DN104" s="750"/>
      <c r="DO104" s="750"/>
      <c r="DP104" s="750"/>
    </row>
    <row r="105" spans="24:120" ht="12.75" hidden="1" customHeight="1"/>
    <row r="106" spans="24:120" hidden="1"/>
    <row r="107" spans="24:120" hidden="1"/>
    <row r="108" spans="24:120" hidden="1"/>
    <row r="109" spans="24:120" hidden="1"/>
    <row r="110" spans="24:120" hidden="1"/>
  </sheetData>
  <sheetProtection algorithmName="SHA-512" hashValue="gMqDxg08TYwrYo4SXLbz2mp9eNRKaoP211lTU6q56yewCpoPC8U2OyFVs+bw9Ow7SRN2t7mO/RyDBT1yXfrUxg==" saltValue="kV6NHb1CwxH5+Mic3vr2tg==" spinCount="100000" sheet="1" objects="1" scenarios="1"/>
  <phoneticPr fontId="6"/>
  <printOptions horizontalCentered="1" verticalCentered="1"/>
  <pageMargins left="0" right="0" top="0" bottom="0" header="0" footer="0"/>
  <pageSetup paperSize="9" fitToWidth="1" fitToHeight="1" orientation="portrait" usePrinterDefaults="1"/>
  <headerFooter alignWithMargins="0">
    <oddFooter>&amp;C
&amp;P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5" zoomScaleNormal="75" zoomScaleSheetLayoutView="55" workbookViewId="0"/>
  </sheetViews>
  <sheetFormatPr defaultColWidth="0" defaultRowHeight="13.5" customHeight="1" zeroHeight="1"/>
  <cols>
    <col min="1" max="116" width="2.625" style="749" customWidth="1"/>
    <col min="117" max="16384" width="9" style="750" hidden="1" customWidth="1"/>
  </cols>
  <sheetData>
    <row r="1" spans="2:116">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row r="3" spans="2:116"/>
    <row r="4" spans="2:116">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row r="7" spans="2:116"/>
    <row r="8" spans="2:116"/>
    <row r="9" spans="2:116"/>
    <row r="10" spans="2:116"/>
    <row r="11" spans="2:116"/>
    <row r="12" spans="2:116"/>
    <row r="13" spans="2:116"/>
    <row r="14" spans="2:116"/>
    <row r="15" spans="2:116"/>
    <row r="16" spans="2:116"/>
    <row r="17" spans="9:116"/>
    <row r="18" spans="9:116">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row r="20" spans="9:116"/>
    <row r="21" spans="9:116">
      <c r="DL21" s="750"/>
    </row>
    <row r="22" spans="9:116">
      <c r="DI22" s="750"/>
      <c r="DJ22" s="750"/>
      <c r="DK22" s="750"/>
      <c r="DL22" s="750"/>
    </row>
    <row r="23" spans="9:116">
      <c r="CY23" s="750"/>
      <c r="CZ23" s="750"/>
      <c r="DA23" s="750"/>
      <c r="DB23" s="750"/>
      <c r="DC23" s="750"/>
      <c r="DD23" s="750"/>
      <c r="DE23" s="750"/>
      <c r="DF23" s="750"/>
      <c r="DG23" s="750"/>
      <c r="DH23" s="750"/>
      <c r="DI23" s="750"/>
      <c r="DJ23" s="750"/>
      <c r="DK23" s="750"/>
      <c r="DL23" s="750"/>
    </row>
    <row r="24" spans="9:116"/>
    <row r="25" spans="9:116"/>
    <row r="26" spans="9:116"/>
    <row r="27" spans="9:116"/>
    <row r="28" spans="9:116"/>
    <row r="29" spans="9:116"/>
    <row r="30" spans="9:116"/>
    <row r="31" spans="9:116"/>
    <row r="32" spans="9:116"/>
    <row r="33" spans="15:116"/>
    <row r="34" spans="15:116"/>
    <row r="35" spans="15:116">
      <c r="CZ35" s="750"/>
      <c r="DA35" s="750"/>
      <c r="DB35" s="750"/>
      <c r="DC35" s="750"/>
      <c r="DD35" s="750"/>
      <c r="DE35" s="750"/>
      <c r="DF35" s="750"/>
      <c r="DG35" s="750"/>
      <c r="DH35" s="750"/>
      <c r="DI35" s="750"/>
      <c r="DJ35" s="750"/>
      <c r="DK35" s="750"/>
      <c r="DL35" s="750"/>
    </row>
    <row r="36" spans="15:116"/>
    <row r="37" spans="15:116">
      <c r="DL37" s="750"/>
    </row>
    <row r="38" spans="15:116">
      <c r="DI38" s="750"/>
      <c r="DJ38" s="750"/>
      <c r="DK38" s="750"/>
      <c r="DL38" s="750"/>
    </row>
    <row r="39" spans="15:116"/>
    <row r="40" spans="15:116"/>
    <row r="41" spans="15:116"/>
    <row r="42" spans="15:116"/>
    <row r="43" spans="15:116">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c r="DL44" s="750"/>
    </row>
    <row r="45" spans="15:116"/>
    <row r="46" spans="15:116">
      <c r="DA46" s="750"/>
      <c r="DB46" s="750"/>
      <c r="DC46" s="750"/>
      <c r="DD46" s="750"/>
      <c r="DE46" s="750"/>
      <c r="DF46" s="750"/>
      <c r="DG46" s="750"/>
      <c r="DH46" s="750"/>
      <c r="DI46" s="750"/>
      <c r="DJ46" s="750"/>
      <c r="DK46" s="750"/>
      <c r="DL46" s="750"/>
    </row>
    <row r="47" spans="15:116"/>
    <row r="48" spans="15:116"/>
    <row r="49" spans="104:116"/>
    <row r="50" spans="104:116">
      <c r="CZ50" s="750"/>
      <c r="DA50" s="750"/>
      <c r="DB50" s="750"/>
      <c r="DC50" s="750"/>
      <c r="DD50" s="750"/>
      <c r="DE50" s="750"/>
      <c r="DF50" s="750"/>
      <c r="DG50" s="750"/>
      <c r="DH50" s="750"/>
      <c r="DI50" s="750"/>
      <c r="DJ50" s="750"/>
      <c r="DK50" s="750"/>
      <c r="DL50" s="750"/>
    </row>
    <row r="51" spans="104:116"/>
    <row r="52" spans="104:116"/>
    <row r="53" spans="104:116">
      <c r="DL53" s="7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0"/>
      <c r="DD67" s="750"/>
      <c r="DE67" s="750"/>
      <c r="DF67" s="750"/>
      <c r="DG67" s="750"/>
      <c r="DH67" s="750"/>
      <c r="DI67" s="750"/>
      <c r="DJ67" s="750"/>
      <c r="DK67" s="750"/>
      <c r="DL67" s="7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cbe8ebC1fgnT/FbS5guLTbPcBUf96XeqKJr+rkiUeGwnrLAntZGP/HXgW/ppxXDmGyZ70+sak0PLGeQa4xbPA==" saltValue="BiTIV+hnTLwEKoGtZsaugQ==" spinCount="100000" sheet="1" objects="1" scenarios="1"/>
  <phoneticPr fontId="6"/>
  <printOptions horizontalCentered="1" verticalCentered="1"/>
  <pageMargins left="0" right="0" top="0" bottom="0" header="0" footer="0"/>
  <pageSetup paperSize="9" fitToWidth="1" fitToHeight="1" orientation="portrait" usePrinterDefaults="1"/>
  <headerFooter alignWithMargins="0">
    <oddFooter>&amp;C
&amp;P/&amp;N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5" zoomScaleSheetLayoutView="75" workbookViewId="0"/>
  </sheetViews>
  <sheetFormatPr defaultColWidth="0" defaultRowHeight="13.5" customHeight="1" zeroHeight="1"/>
  <cols>
    <col min="1" max="36" width="2.375" style="365" customWidth="1"/>
    <col min="37" max="44" width="17" style="365" customWidth="1"/>
    <col min="45" max="45" width="6.125" style="751" customWidth="1"/>
    <col min="46" max="46" width="3" style="752" customWidth="1"/>
    <col min="47" max="47" width="19.125" style="365" hidden="1" customWidth="1"/>
    <col min="48" max="52" width="12.625" style="365" hidden="1" customWidth="1"/>
    <col min="53" max="16384" width="8.625" style="365" hidden="1" customWidth="1"/>
  </cols>
  <sheetData>
    <row r="1" spans="1:46">
      <c r="AS1" s="763"/>
      <c r="AT1" s="763"/>
    </row>
    <row r="2" spans="1:46">
      <c r="AS2" s="763"/>
      <c r="AT2" s="763"/>
    </row>
    <row r="3" spans="1:46">
      <c r="AS3" s="763"/>
      <c r="AT3" s="763"/>
    </row>
    <row r="4" spans="1:46">
      <c r="AS4" s="763"/>
      <c r="AT4" s="763"/>
    </row>
    <row r="5" spans="1:46" ht="17.25">
      <c r="A5" s="754" t="s">
        <v>510</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229</v>
      </c>
      <c r="AL6" s="757"/>
      <c r="AM6" s="757"/>
      <c r="AN6" s="757"/>
      <c r="AO6" s="763"/>
      <c r="AP6" s="763"/>
      <c r="AQ6" s="763"/>
      <c r="AR6" s="763"/>
    </row>
    <row r="7" spans="1:46">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87</v>
      </c>
      <c r="AP7" s="820"/>
      <c r="AQ7" s="831" t="s">
        <v>511</v>
      </c>
      <c r="AR7" s="845"/>
    </row>
    <row r="8" spans="1:46">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512</v>
      </c>
      <c r="AQ8" s="832" t="s">
        <v>514</v>
      </c>
      <c r="AR8" s="846" t="s">
        <v>153</v>
      </c>
    </row>
    <row r="9" spans="1:46">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470</v>
      </c>
      <c r="AL9" s="780"/>
      <c r="AM9" s="780"/>
      <c r="AN9" s="797"/>
      <c r="AO9" s="810">
        <v>1620032</v>
      </c>
      <c r="AP9" s="810">
        <v>82294</v>
      </c>
      <c r="AQ9" s="833">
        <v>81866</v>
      </c>
      <c r="AR9" s="847">
        <v>0.5</v>
      </c>
    </row>
    <row r="10" spans="1:46">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509</v>
      </c>
      <c r="AL10" s="780"/>
      <c r="AM10" s="780"/>
      <c r="AN10" s="797"/>
      <c r="AO10" s="811">
        <v>20884</v>
      </c>
      <c r="AP10" s="811">
        <v>1061</v>
      </c>
      <c r="AQ10" s="834">
        <v>9373</v>
      </c>
      <c r="AR10" s="848">
        <v>-88.7</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213</v>
      </c>
      <c r="AL11" s="780"/>
      <c r="AM11" s="780"/>
      <c r="AN11" s="797"/>
      <c r="AO11" s="811">
        <v>2576</v>
      </c>
      <c r="AP11" s="811">
        <v>131</v>
      </c>
      <c r="AQ11" s="834">
        <v>11195</v>
      </c>
      <c r="AR11" s="848">
        <v>-98.8</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403</v>
      </c>
      <c r="AL12" s="780"/>
      <c r="AM12" s="780"/>
      <c r="AN12" s="797"/>
      <c r="AO12" s="811" t="s">
        <v>207</v>
      </c>
      <c r="AP12" s="811" t="s">
        <v>207</v>
      </c>
      <c r="AQ12" s="834">
        <v>1565</v>
      </c>
      <c r="AR12" s="848" t="s">
        <v>207</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246</v>
      </c>
      <c r="AL13" s="780"/>
      <c r="AM13" s="780"/>
      <c r="AN13" s="797"/>
      <c r="AO13" s="811" t="s">
        <v>207</v>
      </c>
      <c r="AP13" s="811" t="s">
        <v>207</v>
      </c>
      <c r="AQ13" s="834" t="s">
        <v>207</v>
      </c>
      <c r="AR13" s="848" t="s">
        <v>207</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297</v>
      </c>
      <c r="AL14" s="780"/>
      <c r="AM14" s="780"/>
      <c r="AN14" s="797"/>
      <c r="AO14" s="811">
        <v>111613</v>
      </c>
      <c r="AP14" s="811">
        <v>5670</v>
      </c>
      <c r="AQ14" s="834">
        <v>4756</v>
      </c>
      <c r="AR14" s="848">
        <v>19.2</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515</v>
      </c>
      <c r="AL15" s="780"/>
      <c r="AM15" s="780"/>
      <c r="AN15" s="797"/>
      <c r="AO15" s="811">
        <v>31642</v>
      </c>
      <c r="AP15" s="811">
        <v>1607</v>
      </c>
      <c r="AQ15" s="834">
        <v>1563</v>
      </c>
      <c r="AR15" s="848">
        <v>2.8</v>
      </c>
    </row>
    <row r="16" spans="1:46">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314</v>
      </c>
      <c r="AL16" s="781"/>
      <c r="AM16" s="781"/>
      <c r="AN16" s="798"/>
      <c r="AO16" s="811">
        <v>-122010</v>
      </c>
      <c r="AP16" s="811">
        <v>-6198</v>
      </c>
      <c r="AQ16" s="834">
        <v>-7824</v>
      </c>
      <c r="AR16" s="848">
        <v>-20.8</v>
      </c>
    </row>
    <row r="17" spans="1:46">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282</v>
      </c>
      <c r="AL17" s="781"/>
      <c r="AM17" s="781"/>
      <c r="AN17" s="798"/>
      <c r="AO17" s="811">
        <v>1664737</v>
      </c>
      <c r="AP17" s="811">
        <v>84565</v>
      </c>
      <c r="AQ17" s="834">
        <v>102493</v>
      </c>
      <c r="AR17" s="848">
        <v>-17.5</v>
      </c>
    </row>
    <row r="18" spans="1:46">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195</v>
      </c>
      <c r="AL19" s="763"/>
      <c r="AM19" s="763"/>
      <c r="AN19" s="763"/>
      <c r="AO19" s="763"/>
      <c r="AP19" s="763"/>
      <c r="AQ19" s="763"/>
      <c r="AR19" s="763"/>
    </row>
    <row r="20" spans="1:46">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516</v>
      </c>
      <c r="AP20" s="822" t="s">
        <v>337</v>
      </c>
      <c r="AQ20" s="835" t="s">
        <v>42</v>
      </c>
      <c r="AR20" s="849"/>
    </row>
    <row r="21" spans="1:46" s="753" customFormat="1">
      <c r="A21" s="755"/>
      <c r="AK21" s="770" t="s">
        <v>517</v>
      </c>
      <c r="AL21" s="783"/>
      <c r="AM21" s="783"/>
      <c r="AN21" s="800"/>
      <c r="AO21" s="813">
        <v>8.0299999999999994</v>
      </c>
      <c r="AP21" s="823">
        <v>9.5299999999999994</v>
      </c>
      <c r="AQ21" s="836">
        <v>-1.5</v>
      </c>
      <c r="AS21" s="855"/>
      <c r="AT21" s="755"/>
    </row>
    <row r="22" spans="1:46" s="753" customFormat="1">
      <c r="A22" s="755"/>
      <c r="AK22" s="770" t="s">
        <v>518</v>
      </c>
      <c r="AL22" s="783"/>
      <c r="AM22" s="783"/>
      <c r="AN22" s="800"/>
      <c r="AO22" s="814">
        <v>96.8</v>
      </c>
      <c r="AP22" s="824">
        <v>96.6</v>
      </c>
      <c r="AQ22" s="837">
        <v>0.2</v>
      </c>
      <c r="AR22" s="825"/>
      <c r="AS22" s="855"/>
      <c r="AT22" s="755"/>
    </row>
    <row r="23" spans="1:46" s="753" customFormat="1">
      <c r="A23" s="755"/>
      <c r="AP23" s="825"/>
      <c r="AQ23" s="825"/>
      <c r="AR23" s="825"/>
      <c r="AS23" s="855"/>
      <c r="AT23" s="755"/>
    </row>
    <row r="24" spans="1:46" s="753" customFormat="1">
      <c r="A24" s="755"/>
      <c r="AP24" s="825"/>
      <c r="AQ24" s="825"/>
      <c r="AR24" s="825"/>
      <c r="AS24" s="855"/>
      <c r="AT24" s="755"/>
    </row>
    <row r="25" spans="1:46" s="753" customFormat="1">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c r="A26" s="757" t="s">
        <v>519</v>
      </c>
      <c r="AP26" s="825"/>
      <c r="AQ26" s="825"/>
      <c r="AR26" s="825"/>
      <c r="AS26" s="757"/>
      <c r="AT26" s="757"/>
    </row>
    <row r="27" spans="1:46">
      <c r="A27" s="758"/>
      <c r="AO27" s="763"/>
      <c r="AP27" s="763"/>
      <c r="AQ27" s="763"/>
      <c r="AR27" s="763"/>
      <c r="AS27" s="763"/>
      <c r="AT27" s="763"/>
    </row>
    <row r="28" spans="1:46" ht="17.25">
      <c r="A28" s="754" t="s">
        <v>270</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121</v>
      </c>
      <c r="AL29" s="757"/>
      <c r="AM29" s="757"/>
      <c r="AN29" s="757"/>
      <c r="AO29" s="763"/>
      <c r="AP29" s="763"/>
      <c r="AQ29" s="763"/>
      <c r="AR29" s="763"/>
      <c r="AS29" s="858"/>
    </row>
    <row r="30" spans="1:46">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87</v>
      </c>
      <c r="AP30" s="820"/>
      <c r="AQ30" s="831" t="s">
        <v>511</v>
      </c>
      <c r="AR30" s="845"/>
    </row>
    <row r="31" spans="1:46">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512</v>
      </c>
      <c r="AQ31" s="832" t="s">
        <v>514</v>
      </c>
      <c r="AR31" s="846" t="s">
        <v>153</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520</v>
      </c>
      <c r="AL32" s="784"/>
      <c r="AM32" s="784"/>
      <c r="AN32" s="801"/>
      <c r="AO32" s="811">
        <v>948014</v>
      </c>
      <c r="AP32" s="811">
        <v>48157</v>
      </c>
      <c r="AQ32" s="838">
        <v>54189</v>
      </c>
      <c r="AR32" s="848">
        <v>-11.1</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521</v>
      </c>
      <c r="AL33" s="784"/>
      <c r="AM33" s="784"/>
      <c r="AN33" s="801"/>
      <c r="AO33" s="811" t="s">
        <v>207</v>
      </c>
      <c r="AP33" s="811" t="s">
        <v>207</v>
      </c>
      <c r="AQ33" s="838" t="s">
        <v>207</v>
      </c>
      <c r="AR33" s="848" t="s">
        <v>207</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56</v>
      </c>
      <c r="AL34" s="784"/>
      <c r="AM34" s="784"/>
      <c r="AN34" s="801"/>
      <c r="AO34" s="811" t="s">
        <v>207</v>
      </c>
      <c r="AP34" s="811" t="s">
        <v>207</v>
      </c>
      <c r="AQ34" s="838">
        <v>69</v>
      </c>
      <c r="AR34" s="848" t="s">
        <v>207</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522</v>
      </c>
      <c r="AL35" s="784"/>
      <c r="AM35" s="784"/>
      <c r="AN35" s="801"/>
      <c r="AO35" s="811">
        <v>703973</v>
      </c>
      <c r="AP35" s="811">
        <v>35760</v>
      </c>
      <c r="AQ35" s="838">
        <v>21047</v>
      </c>
      <c r="AR35" s="848">
        <v>69.900000000000006</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38</v>
      </c>
      <c r="AL36" s="784"/>
      <c r="AM36" s="784"/>
      <c r="AN36" s="801"/>
      <c r="AO36" s="811">
        <v>2188</v>
      </c>
      <c r="AP36" s="811">
        <v>111</v>
      </c>
      <c r="AQ36" s="838">
        <v>3967</v>
      </c>
      <c r="AR36" s="848">
        <v>-97.2</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350</v>
      </c>
      <c r="AL37" s="784"/>
      <c r="AM37" s="784"/>
      <c r="AN37" s="801"/>
      <c r="AO37" s="811" t="s">
        <v>207</v>
      </c>
      <c r="AP37" s="811" t="s">
        <v>207</v>
      </c>
      <c r="AQ37" s="838">
        <v>1992</v>
      </c>
      <c r="AR37" s="848" t="s">
        <v>207</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523</v>
      </c>
      <c r="AL38" s="785"/>
      <c r="AM38" s="785"/>
      <c r="AN38" s="802"/>
      <c r="AO38" s="815" t="s">
        <v>207</v>
      </c>
      <c r="AP38" s="815" t="s">
        <v>207</v>
      </c>
      <c r="AQ38" s="839">
        <v>4</v>
      </c>
      <c r="AR38" s="837" t="s">
        <v>207</v>
      </c>
      <c r="AS38" s="858"/>
    </row>
    <row r="39" spans="1:46">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84</v>
      </c>
      <c r="AL39" s="785"/>
      <c r="AM39" s="785"/>
      <c r="AN39" s="802"/>
      <c r="AO39" s="811">
        <v>-56187</v>
      </c>
      <c r="AP39" s="811">
        <v>-2854</v>
      </c>
      <c r="AQ39" s="838">
        <v>-3421</v>
      </c>
      <c r="AR39" s="848">
        <v>-16.600000000000001</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524</v>
      </c>
      <c r="AL40" s="784"/>
      <c r="AM40" s="784"/>
      <c r="AN40" s="801"/>
      <c r="AO40" s="811">
        <v>-1080727</v>
      </c>
      <c r="AP40" s="811">
        <v>-54898</v>
      </c>
      <c r="AQ40" s="838">
        <v>-53760</v>
      </c>
      <c r="AR40" s="848">
        <v>2.1</v>
      </c>
      <c r="AS40" s="858"/>
    </row>
    <row r="41" spans="1:46">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390</v>
      </c>
      <c r="AL41" s="786"/>
      <c r="AM41" s="786"/>
      <c r="AN41" s="803"/>
      <c r="AO41" s="811">
        <v>517261</v>
      </c>
      <c r="AP41" s="811">
        <v>26276</v>
      </c>
      <c r="AQ41" s="838">
        <v>24086</v>
      </c>
      <c r="AR41" s="848">
        <v>9.1</v>
      </c>
      <c r="AS41" s="858"/>
    </row>
    <row r="42" spans="1:46">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366</v>
      </c>
      <c r="AL42" s="763"/>
      <c r="AM42" s="763"/>
      <c r="AN42" s="763"/>
      <c r="AO42" s="763"/>
      <c r="AP42" s="763"/>
      <c r="AQ42" s="825"/>
      <c r="AR42" s="825"/>
      <c r="AS42" s="858"/>
    </row>
    <row r="43" spans="1:46">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525</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526</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87</v>
      </c>
      <c r="AN49" s="804" t="s">
        <v>444</v>
      </c>
      <c r="AO49" s="816"/>
      <c r="AP49" s="816"/>
      <c r="AQ49" s="816"/>
      <c r="AR49" s="850"/>
    </row>
    <row r="50" spans="1:44">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500</v>
      </c>
      <c r="AO50" s="817" t="s">
        <v>501</v>
      </c>
      <c r="AP50" s="828" t="s">
        <v>527</v>
      </c>
      <c r="AQ50" s="841" t="s">
        <v>387</v>
      </c>
      <c r="AR50" s="851" t="s">
        <v>528</v>
      </c>
    </row>
    <row r="51" spans="1:44">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394</v>
      </c>
      <c r="AL51" s="787"/>
      <c r="AM51" s="793">
        <v>2705143</v>
      </c>
      <c r="AN51" s="806">
        <v>128449</v>
      </c>
      <c r="AO51" s="818">
        <v>113.5</v>
      </c>
      <c r="AP51" s="829">
        <v>53292</v>
      </c>
      <c r="AQ51" s="842">
        <v>0</v>
      </c>
      <c r="AR51" s="852">
        <v>113.5</v>
      </c>
    </row>
    <row r="52" spans="1:44">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284</v>
      </c>
      <c r="AM52" s="794">
        <v>2494958</v>
      </c>
      <c r="AN52" s="807">
        <v>118469</v>
      </c>
      <c r="AO52" s="819">
        <v>206.4</v>
      </c>
      <c r="AP52" s="830">
        <v>28900</v>
      </c>
      <c r="AQ52" s="843">
        <v>18.899999999999999</v>
      </c>
      <c r="AR52" s="853">
        <v>187.5</v>
      </c>
    </row>
    <row r="53" spans="1:44">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243</v>
      </c>
      <c r="AL53" s="787"/>
      <c r="AM53" s="793">
        <v>1210553</v>
      </c>
      <c r="AN53" s="806">
        <v>58419</v>
      </c>
      <c r="AO53" s="818">
        <v>-54.5</v>
      </c>
      <c r="AP53" s="829">
        <v>69469</v>
      </c>
      <c r="AQ53" s="842">
        <v>30.4</v>
      </c>
      <c r="AR53" s="852">
        <v>-84.9</v>
      </c>
    </row>
    <row r="54" spans="1:44">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284</v>
      </c>
      <c r="AM54" s="794">
        <v>704035</v>
      </c>
      <c r="AN54" s="807">
        <v>33975</v>
      </c>
      <c r="AO54" s="819">
        <v>-71.3</v>
      </c>
      <c r="AP54" s="830">
        <v>38215</v>
      </c>
      <c r="AQ54" s="843">
        <v>32.200000000000003</v>
      </c>
      <c r="AR54" s="853">
        <v>-103.5</v>
      </c>
    </row>
    <row r="55" spans="1:44">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132</v>
      </c>
      <c r="AL55" s="787"/>
      <c r="AM55" s="793">
        <v>1567316</v>
      </c>
      <c r="AN55" s="806">
        <v>76969</v>
      </c>
      <c r="AO55" s="818">
        <v>31.8</v>
      </c>
      <c r="AP55" s="829">
        <v>115123</v>
      </c>
      <c r="AQ55" s="842">
        <v>65.7</v>
      </c>
      <c r="AR55" s="852">
        <v>-33.9</v>
      </c>
    </row>
    <row r="56" spans="1:44">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284</v>
      </c>
      <c r="AM56" s="794">
        <v>964328</v>
      </c>
      <c r="AN56" s="807">
        <v>47357</v>
      </c>
      <c r="AO56" s="819">
        <v>39.4</v>
      </c>
      <c r="AP56" s="830">
        <v>46026</v>
      </c>
      <c r="AQ56" s="843">
        <v>20.399999999999999</v>
      </c>
      <c r="AR56" s="853">
        <v>19</v>
      </c>
    </row>
    <row r="57" spans="1:44">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241</v>
      </c>
      <c r="AL57" s="787"/>
      <c r="AM57" s="793">
        <v>1783289</v>
      </c>
      <c r="AN57" s="806">
        <v>89035</v>
      </c>
      <c r="AO57" s="818">
        <v>15.7</v>
      </c>
      <c r="AP57" s="829">
        <v>98899</v>
      </c>
      <c r="AQ57" s="842">
        <v>-14.1</v>
      </c>
      <c r="AR57" s="852">
        <v>29.8</v>
      </c>
    </row>
    <row r="58" spans="1:44">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284</v>
      </c>
      <c r="AM58" s="794">
        <v>1117937</v>
      </c>
      <c r="AN58" s="807">
        <v>55816</v>
      </c>
      <c r="AO58" s="819">
        <v>17.899999999999999</v>
      </c>
      <c r="AP58" s="830">
        <v>43734</v>
      </c>
      <c r="AQ58" s="843">
        <v>-5</v>
      </c>
      <c r="AR58" s="853">
        <v>22.9</v>
      </c>
    </row>
    <row r="59" spans="1:44">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513</v>
      </c>
      <c r="AL59" s="787"/>
      <c r="AM59" s="793">
        <v>1108678</v>
      </c>
      <c r="AN59" s="806">
        <v>56318</v>
      </c>
      <c r="AO59" s="818">
        <v>-36.700000000000003</v>
      </c>
      <c r="AP59" s="829">
        <v>96462</v>
      </c>
      <c r="AQ59" s="842">
        <v>-2.5</v>
      </c>
      <c r="AR59" s="852">
        <v>-34.200000000000003</v>
      </c>
    </row>
    <row r="60" spans="1:44">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284</v>
      </c>
      <c r="AM60" s="794">
        <v>849589</v>
      </c>
      <c r="AN60" s="807">
        <v>43157</v>
      </c>
      <c r="AO60" s="819">
        <v>-22.7</v>
      </c>
      <c r="AP60" s="830">
        <v>39886</v>
      </c>
      <c r="AQ60" s="843">
        <v>-8.8000000000000007</v>
      </c>
      <c r="AR60" s="853">
        <v>-13.9</v>
      </c>
    </row>
    <row r="61" spans="1:44">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529</v>
      </c>
      <c r="AL61" s="790"/>
      <c r="AM61" s="793">
        <v>1674996</v>
      </c>
      <c r="AN61" s="806">
        <v>81838</v>
      </c>
      <c r="AO61" s="818">
        <v>14</v>
      </c>
      <c r="AP61" s="829">
        <v>86649</v>
      </c>
      <c r="AQ61" s="844">
        <v>15.9</v>
      </c>
      <c r="AR61" s="852">
        <v>-1.9</v>
      </c>
    </row>
    <row r="62" spans="1:44">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284</v>
      </c>
      <c r="AM62" s="794">
        <v>1226169</v>
      </c>
      <c r="AN62" s="807">
        <v>59755</v>
      </c>
      <c r="AO62" s="819">
        <v>33.9</v>
      </c>
      <c r="AP62" s="830">
        <v>39352</v>
      </c>
      <c r="AQ62" s="843">
        <v>11.5</v>
      </c>
      <c r="AR62" s="853">
        <v>22.4</v>
      </c>
    </row>
    <row r="63" spans="1:44">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idden="1">
      <c r="AK70" s="763"/>
      <c r="AL70" s="763"/>
      <c r="AM70" s="763"/>
      <c r="AN70" s="763"/>
      <c r="AO70" s="763"/>
      <c r="AP70" s="763"/>
      <c r="AQ70" s="763"/>
      <c r="AR70" s="763"/>
    </row>
    <row r="71" spans="1:46" hidden="1">
      <c r="AK71" s="763"/>
      <c r="AL71" s="763"/>
      <c r="AM71" s="763"/>
      <c r="AN71" s="763"/>
      <c r="AO71" s="763"/>
      <c r="AP71" s="763"/>
      <c r="AQ71" s="763"/>
      <c r="AR71" s="763"/>
    </row>
    <row r="72" spans="1:46" hidden="1">
      <c r="AK72" s="763"/>
      <c r="AL72" s="763"/>
      <c r="AM72" s="763"/>
      <c r="AN72" s="763"/>
      <c r="AO72" s="763"/>
      <c r="AP72" s="763"/>
      <c r="AQ72" s="763"/>
      <c r="AR72" s="763"/>
    </row>
    <row r="73" spans="1:46" hidden="1">
      <c r="AK73" s="763"/>
      <c r="AL73" s="763"/>
      <c r="AM73" s="763"/>
      <c r="AN73" s="763"/>
      <c r="AO73" s="763"/>
      <c r="AP73" s="763"/>
      <c r="AQ73" s="763"/>
      <c r="AR73" s="763"/>
    </row>
    <row r="74" spans="1:46" hidden="1"/>
  </sheetData>
  <sheetProtection algorithmName="SHA-512" hashValue="oFJ7FTeqabobQrummqlCltLbEF9QGgQqCwhJbd+I6xyrraVEvdhWRPvGktGncWofls2ghROZub4ZOy/DJa35Mg==" saltValue="BO7OC5OcjmpjlGrw9OjaIA=="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fitToWidth="1" fitToHeight="1" orientation="portrait" usePrinterDefaults="1"/>
  <headerFooter alignWithMargins="0">
    <oddFooter>&amp;C
&amp;P/&amp;N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4" zoomScale="75" zoomScaleNormal="75" zoomScaleSheetLayoutView="55" workbookViewId="0"/>
  </sheetViews>
  <sheetFormatPr defaultColWidth="0" defaultRowHeight="13.5" customHeight="1" zeroHeight="1"/>
  <cols>
    <col min="1" max="125" width="2.37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c r="B2" s="750"/>
      <c r="DG2" s="750"/>
    </row>
    <row r="3" spans="2:125">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row r="5" spans="2:125"/>
    <row r="6" spans="2:125"/>
    <row r="7" spans="2:125"/>
    <row r="8" spans="2:125"/>
    <row r="9" spans="2:125">
      <c r="DU9" s="750"/>
    </row>
    <row r="10" spans="2:125"/>
    <row r="11" spans="2:125"/>
    <row r="12" spans="2:125"/>
    <row r="13" spans="2:125"/>
    <row r="14" spans="2:125"/>
    <row r="15" spans="2:125"/>
    <row r="16" spans="2:125"/>
    <row r="17" spans="125:125">
      <c r="DU17" s="750"/>
    </row>
    <row r="18" spans="125:125"/>
    <row r="19" spans="125:125"/>
    <row r="20" spans="125:125">
      <c r="DU20" s="750"/>
    </row>
    <row r="21" spans="125:125">
      <c r="DU21" s="750"/>
    </row>
    <row r="22" spans="125:125"/>
    <row r="23" spans="125:125"/>
    <row r="24" spans="125:125"/>
    <row r="25" spans="125:125"/>
    <row r="26" spans="125:125"/>
    <row r="27" spans="125:125"/>
    <row r="28" spans="125:125">
      <c r="DU28" s="750"/>
    </row>
    <row r="29" spans="125:125"/>
    <row r="30" spans="125:125"/>
    <row r="31" spans="125:125"/>
    <row r="32" spans="125:125"/>
    <row r="33" spans="2:125">
      <c r="B33" s="750"/>
      <c r="G33" s="750"/>
      <c r="I33" s="750"/>
    </row>
    <row r="34" spans="2:125">
      <c r="C34" s="750"/>
      <c r="P34" s="750"/>
      <c r="DE34" s="750"/>
      <c r="DH34" s="750"/>
    </row>
    <row r="35" spans="2:125">
      <c r="D35" s="750"/>
      <c r="E35" s="750"/>
      <c r="DG35" s="750"/>
      <c r="DJ35" s="750"/>
      <c r="DP35" s="750"/>
      <c r="DQ35" s="750"/>
      <c r="DR35" s="750"/>
      <c r="DS35" s="750"/>
      <c r="DT35" s="750"/>
      <c r="DU35" s="750"/>
    </row>
    <row r="36" spans="2:125">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c r="DU37" s="750"/>
    </row>
    <row r="38" spans="2:125">
      <c r="DT38" s="750"/>
      <c r="DU38" s="750"/>
    </row>
    <row r="39" spans="2:125"/>
    <row r="40" spans="2:125">
      <c r="DH40" s="750"/>
    </row>
    <row r="41" spans="2:125">
      <c r="DE41" s="750"/>
    </row>
    <row r="42" spans="2:125">
      <c r="DG42" s="750"/>
      <c r="DJ42" s="750"/>
    </row>
    <row r="43" spans="2:125">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c r="DU44" s="750"/>
    </row>
    <row r="45" spans="2:125"/>
    <row r="46" spans="2:125"/>
    <row r="47" spans="2:125"/>
    <row r="48" spans="2:125">
      <c r="DT48" s="750"/>
      <c r="DU48" s="750"/>
    </row>
    <row r="49" spans="120:125">
      <c r="DU49" s="750"/>
    </row>
    <row r="50" spans="120:125">
      <c r="DU50" s="750"/>
    </row>
    <row r="51" spans="120:125">
      <c r="DP51" s="750"/>
      <c r="DQ51" s="750"/>
      <c r="DR51" s="750"/>
      <c r="DS51" s="750"/>
      <c r="DT51" s="750"/>
      <c r="DU51" s="750"/>
    </row>
    <row r="52" spans="120:125"/>
    <row r="53" spans="120:125"/>
    <row r="54" spans="120:125">
      <c r="DU54" s="750"/>
    </row>
    <row r="55" spans="120:125"/>
    <row r="56" spans="120:125"/>
    <row r="57" spans="120:125"/>
    <row r="58" spans="120:125">
      <c r="DU58" s="750"/>
    </row>
    <row r="59" spans="120:125"/>
    <row r="60" spans="120:125"/>
    <row r="61" spans="120:125"/>
    <row r="62" spans="120:125"/>
    <row r="63" spans="120:125">
      <c r="DU63" s="750"/>
    </row>
    <row r="64" spans="120:125">
      <c r="DT64" s="750"/>
      <c r="DU64" s="750"/>
    </row>
    <row r="65" spans="123:125"/>
    <row r="66" spans="123:125"/>
    <row r="67" spans="123:125"/>
    <row r="68" spans="123:125"/>
    <row r="69" spans="123:125">
      <c r="DS69" s="750"/>
      <c r="DT69" s="750"/>
      <c r="DU69" s="750"/>
    </row>
    <row r="70" spans="123:125"/>
    <row r="71" spans="123:125"/>
    <row r="72" spans="123:125"/>
    <row r="73" spans="123:125"/>
    <row r="74" spans="123:125"/>
    <row r="75" spans="123:125"/>
    <row r="76" spans="123:125"/>
    <row r="77" spans="123:125"/>
    <row r="78" spans="123:125"/>
    <row r="79" spans="123:125"/>
    <row r="80" spans="123:125"/>
    <row r="81" spans="116:125"/>
    <row r="82" spans="116:125">
      <c r="DL82" s="750"/>
    </row>
    <row r="83" spans="116:125">
      <c r="DM83" s="750"/>
      <c r="DN83" s="750"/>
      <c r="DO83" s="750"/>
      <c r="DP83" s="750"/>
      <c r="DQ83" s="750"/>
      <c r="DR83" s="750"/>
      <c r="DS83" s="750"/>
      <c r="DT83" s="750"/>
      <c r="DU83" s="750"/>
    </row>
    <row r="84" spans="116:125"/>
    <row r="85" spans="116:125"/>
    <row r="86" spans="116:125"/>
    <row r="87" spans="116:125"/>
    <row r="88" spans="116:125">
      <c r="DU88" s="750"/>
    </row>
    <row r="89" spans="116:125"/>
    <row r="90" spans="116:125"/>
    <row r="91" spans="116:125"/>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101</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GXxDWnNtuoKRGAMF5UG156kpyDQBX2eLjn58oNe+3IyZG1kBWonw/QSoQkG6mHooKo+1eu6Ur/xOzs8R+A1yw==" saltValue="uDurLpIvszDv3DizIdQPCg=="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headerFooter alignWithMargins="0">
    <oddFooter>&amp;C
&amp;P/&amp;N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5" zoomScaleNormal="75" zoomScaleSheetLayoutView="55" workbookViewId="0"/>
  </sheetViews>
  <sheetFormatPr defaultColWidth="0" defaultRowHeight="13.5" customHeight="1" zeroHeight="1"/>
  <cols>
    <col min="1" max="125" width="2.37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c r="B2" s="750"/>
      <c r="T2" s="750"/>
    </row>
    <row r="3" spans="1:125">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0"/>
      <c r="G33" s="750"/>
      <c r="I33" s="750"/>
    </row>
    <row r="34" spans="2:125">
      <c r="C34" s="750"/>
      <c r="P34" s="750"/>
      <c r="R34" s="750"/>
      <c r="U34" s="750"/>
    </row>
    <row r="35" spans="2:125">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c r="F36" s="750"/>
      <c r="H36" s="750"/>
      <c r="J36" s="750"/>
      <c r="K36" s="750"/>
      <c r="L36" s="750"/>
      <c r="M36" s="750"/>
      <c r="N36" s="750"/>
      <c r="O36" s="750"/>
      <c r="Q36" s="750"/>
      <c r="S36" s="750"/>
      <c r="V36" s="750"/>
    </row>
    <row r="37" spans="2:125"/>
    <row r="38" spans="2:125"/>
    <row r="39" spans="2:125"/>
    <row r="40" spans="2:125">
      <c r="U40" s="750"/>
    </row>
    <row r="41" spans="2:125">
      <c r="R41" s="750"/>
    </row>
    <row r="42" spans="2:125">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c r="Q43" s="750"/>
      <c r="S43" s="750"/>
      <c r="V43" s="7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101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xGU5jzbOBzpMa545A+nwRhfCMwMseUhldNlpgCMgdtd4URgh2SYKLhYYp3JpJTjss0C8ciTNi6VuoDtJKcCYA==" saltValue="nq9OLHVXi10qF5guj/eFOw==" spinCount="100000" sheet="1" objects="1" scenarios="1"/>
  <phoneticPr fontId="6"/>
  <printOptions horizontalCentered="1" verticalCentered="1"/>
  <pageMargins left="0" right="0" top="0.19685039370078741" bottom="0" header="0.39370078740157483" footer="0"/>
  <pageSetup paperSize="9" fitToWidth="1" fitToHeight="1" orientation="portrait" usePrinterDefaults="1"/>
  <headerFooter alignWithMargins="0">
    <oddFooter>&amp;C
&amp;P/&amp;N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365" customWidth="1"/>
    <col min="2" max="2" width="11" style="365" customWidth="1"/>
    <col min="3" max="3" width="17" style="365" customWidth="1"/>
    <col min="4" max="5" width="16.625" style="365" customWidth="1"/>
    <col min="6" max="15" width="15" style="365" customWidth="1"/>
    <col min="16" max="16" width="24" style="365" customWidth="1"/>
    <col min="17" max="16384" width="0" style="365" hidden="1" customWidth="1"/>
  </cols>
  <sheetData>
    <row r="1" spans="1:16" ht="16.5" customHeight="1">
      <c r="A1" s="860"/>
      <c r="B1" s="860"/>
      <c r="C1" s="860"/>
      <c r="D1" s="860"/>
      <c r="E1" s="860"/>
      <c r="F1" s="860"/>
      <c r="G1" s="860"/>
      <c r="H1" s="860"/>
      <c r="I1" s="860"/>
      <c r="J1" s="860"/>
      <c r="K1" s="860"/>
      <c r="L1" s="860"/>
      <c r="M1" s="860"/>
      <c r="N1" s="860"/>
      <c r="O1" s="860"/>
      <c r="P1" s="860"/>
    </row>
    <row r="2" spans="1:16" ht="16.5" customHeight="1">
      <c r="A2" s="860"/>
      <c r="B2" s="860"/>
      <c r="C2" s="860"/>
      <c r="D2" s="860"/>
      <c r="E2" s="860"/>
      <c r="F2" s="860"/>
      <c r="G2" s="860"/>
      <c r="H2" s="860"/>
      <c r="I2" s="860"/>
      <c r="J2" s="860"/>
      <c r="K2" s="860"/>
      <c r="L2" s="860"/>
      <c r="M2" s="860"/>
      <c r="N2" s="860"/>
      <c r="O2" s="860"/>
      <c r="P2" s="860"/>
    </row>
    <row r="3" spans="1:16" ht="16.5" customHeight="1">
      <c r="A3" s="860"/>
      <c r="B3" s="860"/>
      <c r="C3" s="860"/>
      <c r="D3" s="860"/>
      <c r="E3" s="860"/>
      <c r="F3" s="860"/>
      <c r="G3" s="860"/>
      <c r="H3" s="860"/>
      <c r="I3" s="860"/>
      <c r="J3" s="860"/>
      <c r="K3" s="860"/>
      <c r="L3" s="860"/>
      <c r="M3" s="860"/>
      <c r="N3" s="860"/>
      <c r="O3" s="860"/>
      <c r="P3" s="860"/>
    </row>
    <row r="4" spans="1:16" ht="16.5" customHeight="1">
      <c r="A4" s="860"/>
      <c r="B4" s="860"/>
      <c r="C4" s="860"/>
      <c r="D4" s="860"/>
      <c r="E4" s="860"/>
      <c r="F4" s="860"/>
      <c r="G4" s="860"/>
      <c r="H4" s="860"/>
      <c r="I4" s="860"/>
      <c r="J4" s="860"/>
      <c r="K4" s="860"/>
      <c r="L4" s="860"/>
      <c r="M4" s="860"/>
      <c r="N4" s="860"/>
      <c r="O4" s="860"/>
      <c r="P4" s="860"/>
    </row>
    <row r="5" spans="1:16" ht="16.5" customHeight="1">
      <c r="A5" s="860"/>
      <c r="B5" s="860"/>
      <c r="C5" s="860"/>
      <c r="D5" s="860"/>
      <c r="E5" s="860"/>
      <c r="F5" s="860"/>
      <c r="G5" s="860"/>
      <c r="H5" s="860"/>
      <c r="I5" s="860"/>
      <c r="J5" s="860"/>
      <c r="K5" s="860"/>
      <c r="L5" s="860"/>
      <c r="M5" s="860"/>
      <c r="N5" s="860"/>
      <c r="O5" s="860"/>
      <c r="P5" s="860"/>
    </row>
    <row r="6" spans="1:16" ht="16.5" customHeight="1">
      <c r="A6" s="860"/>
      <c r="B6" s="860"/>
      <c r="C6" s="860"/>
      <c r="D6" s="860"/>
      <c r="E6" s="860"/>
      <c r="F6" s="860"/>
      <c r="G6" s="860"/>
      <c r="H6" s="860"/>
      <c r="I6" s="860"/>
      <c r="J6" s="860"/>
      <c r="K6" s="860"/>
      <c r="L6" s="860"/>
      <c r="M6" s="860"/>
      <c r="N6" s="860"/>
      <c r="O6" s="860"/>
      <c r="P6" s="860"/>
    </row>
    <row r="7" spans="1:16" ht="16.5" customHeight="1">
      <c r="A7" s="860"/>
      <c r="B7" s="860"/>
      <c r="C7" s="860"/>
      <c r="D7" s="860"/>
      <c r="E7" s="860"/>
      <c r="F7" s="860"/>
      <c r="G7" s="860"/>
      <c r="H7" s="860"/>
      <c r="I7" s="860"/>
      <c r="J7" s="860"/>
      <c r="K7" s="860"/>
      <c r="L7" s="860"/>
      <c r="M7" s="860"/>
      <c r="N7" s="860"/>
      <c r="O7" s="860"/>
      <c r="P7" s="860"/>
    </row>
    <row r="8" spans="1:16" ht="16.5" customHeight="1">
      <c r="A8" s="860"/>
      <c r="B8" s="860"/>
      <c r="C8" s="860"/>
      <c r="D8" s="860"/>
      <c r="E8" s="860"/>
      <c r="F8" s="860"/>
      <c r="G8" s="860"/>
      <c r="H8" s="860"/>
      <c r="I8" s="860"/>
      <c r="J8" s="860"/>
      <c r="K8" s="860"/>
      <c r="L8" s="860"/>
      <c r="M8" s="860"/>
      <c r="N8" s="860"/>
      <c r="O8" s="860"/>
      <c r="P8" s="860"/>
    </row>
    <row r="9" spans="1:16" ht="16.5" customHeight="1">
      <c r="A9" s="860"/>
      <c r="B9" s="860"/>
      <c r="C9" s="860"/>
      <c r="D9" s="860"/>
      <c r="E9" s="860"/>
      <c r="F9" s="860"/>
      <c r="G9" s="860"/>
      <c r="H9" s="860"/>
      <c r="I9" s="860"/>
      <c r="J9" s="860"/>
      <c r="K9" s="860"/>
      <c r="L9" s="860"/>
      <c r="M9" s="860"/>
      <c r="N9" s="860"/>
      <c r="O9" s="860"/>
      <c r="P9" s="860"/>
    </row>
    <row r="10" spans="1:16" ht="16.5" customHeight="1">
      <c r="A10" s="860"/>
      <c r="B10" s="860"/>
      <c r="C10" s="860"/>
      <c r="D10" s="860"/>
      <c r="E10" s="860"/>
      <c r="F10" s="860"/>
      <c r="G10" s="860"/>
      <c r="H10" s="860"/>
      <c r="I10" s="860"/>
      <c r="J10" s="860"/>
      <c r="K10" s="860"/>
      <c r="L10" s="860"/>
      <c r="M10" s="860"/>
      <c r="N10" s="860"/>
      <c r="O10" s="860"/>
      <c r="P10" s="860"/>
    </row>
    <row r="11" spans="1:16" ht="16.5" customHeight="1">
      <c r="A11" s="860"/>
      <c r="B11" s="860"/>
      <c r="C11" s="860"/>
      <c r="D11" s="860"/>
      <c r="E11" s="860"/>
      <c r="F11" s="860"/>
      <c r="G11" s="860"/>
      <c r="H11" s="860"/>
      <c r="I11" s="860"/>
      <c r="J11" s="860"/>
      <c r="K11" s="860"/>
      <c r="L11" s="860"/>
      <c r="M11" s="860"/>
      <c r="N11" s="860"/>
      <c r="O11" s="860"/>
      <c r="P11" s="860"/>
    </row>
    <row r="12" spans="1:16" ht="16.5" customHeight="1">
      <c r="A12" s="860"/>
      <c r="B12" s="860"/>
      <c r="C12" s="860"/>
      <c r="D12" s="860"/>
      <c r="E12" s="860"/>
      <c r="F12" s="860"/>
      <c r="G12" s="860"/>
      <c r="H12" s="860"/>
      <c r="I12" s="860"/>
      <c r="J12" s="860"/>
      <c r="K12" s="860"/>
      <c r="L12" s="860"/>
      <c r="M12" s="860"/>
      <c r="N12" s="860"/>
      <c r="O12" s="860"/>
      <c r="P12" s="860"/>
    </row>
    <row r="13" spans="1:16" ht="16.5" customHeight="1">
      <c r="A13" s="860"/>
      <c r="B13" s="860"/>
      <c r="C13" s="860"/>
      <c r="D13" s="860"/>
      <c r="E13" s="860"/>
      <c r="F13" s="860"/>
      <c r="G13" s="860"/>
      <c r="H13" s="860"/>
      <c r="I13" s="860"/>
      <c r="J13" s="860"/>
      <c r="K13" s="860"/>
      <c r="L13" s="860"/>
      <c r="M13" s="860"/>
      <c r="N13" s="860"/>
      <c r="O13" s="860"/>
      <c r="P13" s="860"/>
    </row>
    <row r="14" spans="1:16" ht="16.5" customHeight="1">
      <c r="A14" s="860"/>
      <c r="B14" s="860"/>
      <c r="C14" s="860"/>
      <c r="D14" s="860"/>
      <c r="E14" s="860"/>
      <c r="F14" s="860"/>
      <c r="G14" s="860"/>
      <c r="H14" s="860"/>
      <c r="I14" s="860"/>
      <c r="J14" s="860"/>
      <c r="K14" s="860"/>
      <c r="L14" s="860"/>
      <c r="M14" s="860"/>
      <c r="N14" s="860"/>
      <c r="O14" s="860"/>
      <c r="P14" s="860"/>
    </row>
    <row r="15" spans="1:16" ht="16.5" customHeight="1">
      <c r="A15" s="860"/>
      <c r="B15" s="860"/>
      <c r="C15" s="860"/>
      <c r="D15" s="860"/>
      <c r="E15" s="860"/>
      <c r="F15" s="860"/>
      <c r="G15" s="860"/>
      <c r="H15" s="860"/>
      <c r="I15" s="860"/>
      <c r="J15" s="860"/>
      <c r="K15" s="860"/>
      <c r="L15" s="860"/>
      <c r="M15" s="860"/>
      <c r="N15" s="860"/>
      <c r="O15" s="860"/>
      <c r="P15" s="860"/>
    </row>
    <row r="16" spans="1:16" ht="16.5" customHeight="1">
      <c r="A16" s="860"/>
      <c r="B16" s="860"/>
      <c r="C16" s="860"/>
      <c r="D16" s="860"/>
      <c r="E16" s="860"/>
      <c r="F16" s="860"/>
      <c r="G16" s="860"/>
      <c r="H16" s="860"/>
      <c r="I16" s="860"/>
      <c r="J16" s="860"/>
      <c r="K16" s="860"/>
      <c r="L16" s="860"/>
      <c r="M16" s="860"/>
      <c r="N16" s="860"/>
      <c r="O16" s="860"/>
      <c r="P16" s="860"/>
    </row>
    <row r="17" spans="1:16" ht="16.5" customHeight="1">
      <c r="A17" s="860"/>
      <c r="B17" s="860"/>
      <c r="C17" s="860"/>
      <c r="D17" s="860"/>
      <c r="E17" s="860"/>
      <c r="F17" s="860"/>
      <c r="G17" s="860"/>
      <c r="H17" s="860"/>
      <c r="I17" s="860"/>
      <c r="J17" s="860"/>
      <c r="K17" s="860"/>
      <c r="L17" s="860"/>
      <c r="M17" s="860"/>
      <c r="N17" s="860"/>
      <c r="O17" s="860"/>
      <c r="P17" s="860"/>
    </row>
    <row r="18" spans="1:16" ht="16.5" customHeight="1">
      <c r="A18" s="860"/>
      <c r="B18" s="860"/>
      <c r="C18" s="860"/>
      <c r="D18" s="860"/>
      <c r="E18" s="860"/>
      <c r="F18" s="860"/>
      <c r="G18" s="860"/>
      <c r="H18" s="860"/>
      <c r="I18" s="860"/>
      <c r="J18" s="860"/>
      <c r="K18" s="860"/>
      <c r="L18" s="860"/>
      <c r="M18" s="860"/>
      <c r="N18" s="860"/>
      <c r="O18" s="860"/>
      <c r="P18" s="860"/>
    </row>
    <row r="19" spans="1:16" ht="16.5" customHeight="1">
      <c r="A19" s="860"/>
      <c r="B19" s="860"/>
      <c r="C19" s="860"/>
      <c r="D19" s="860"/>
      <c r="E19" s="860"/>
      <c r="F19" s="860"/>
      <c r="G19" s="860"/>
      <c r="H19" s="860"/>
      <c r="I19" s="860"/>
      <c r="J19" s="860"/>
      <c r="K19" s="860"/>
      <c r="L19" s="860"/>
      <c r="M19" s="860"/>
      <c r="N19" s="860"/>
      <c r="O19" s="860"/>
      <c r="P19" s="860"/>
    </row>
    <row r="20" spans="1:16" ht="16.5" customHeight="1">
      <c r="A20" s="860"/>
      <c r="B20" s="860"/>
      <c r="C20" s="860"/>
      <c r="D20" s="860"/>
      <c r="E20" s="860"/>
      <c r="F20" s="860"/>
      <c r="G20" s="860"/>
      <c r="H20" s="860"/>
      <c r="I20" s="860"/>
      <c r="J20" s="860"/>
      <c r="K20" s="860"/>
      <c r="L20" s="860"/>
      <c r="M20" s="860"/>
      <c r="N20" s="860"/>
      <c r="O20" s="860"/>
      <c r="P20" s="860"/>
    </row>
    <row r="21" spans="1:16" ht="16.5" customHeight="1">
      <c r="A21" s="860"/>
      <c r="B21" s="860"/>
      <c r="C21" s="860"/>
      <c r="D21" s="860"/>
      <c r="E21" s="860"/>
      <c r="F21" s="860"/>
      <c r="G21" s="860"/>
      <c r="H21" s="860"/>
      <c r="I21" s="860"/>
      <c r="J21" s="860"/>
      <c r="K21" s="860"/>
      <c r="L21" s="860"/>
      <c r="M21" s="860"/>
      <c r="N21" s="860"/>
      <c r="O21" s="860"/>
      <c r="P21" s="860"/>
    </row>
    <row r="22" spans="1:16" ht="16.5" customHeight="1">
      <c r="A22" s="860"/>
      <c r="B22" s="860"/>
      <c r="C22" s="860"/>
      <c r="D22" s="860"/>
      <c r="E22" s="860"/>
      <c r="F22" s="860"/>
      <c r="G22" s="860"/>
      <c r="H22" s="860"/>
      <c r="I22" s="860"/>
      <c r="J22" s="860"/>
      <c r="K22" s="860"/>
      <c r="L22" s="860"/>
      <c r="M22" s="860"/>
      <c r="N22" s="860"/>
      <c r="O22" s="860"/>
      <c r="P22" s="860"/>
    </row>
    <row r="23" spans="1:16" ht="16.5" customHeight="1">
      <c r="A23" s="860"/>
      <c r="B23" s="860"/>
      <c r="C23" s="860"/>
      <c r="D23" s="860"/>
      <c r="E23" s="860"/>
      <c r="F23" s="860"/>
      <c r="G23" s="860"/>
      <c r="H23" s="860"/>
      <c r="I23" s="860"/>
      <c r="J23" s="860"/>
      <c r="K23" s="860"/>
      <c r="L23" s="860"/>
      <c r="M23" s="860"/>
      <c r="N23" s="860"/>
      <c r="O23" s="860"/>
      <c r="P23" s="860"/>
    </row>
    <row r="24" spans="1:16" ht="16.5" customHeight="1">
      <c r="A24" s="860"/>
      <c r="B24" s="860"/>
      <c r="C24" s="860"/>
      <c r="D24" s="860"/>
      <c r="E24" s="860"/>
      <c r="F24" s="860"/>
      <c r="G24" s="860"/>
      <c r="H24" s="860"/>
      <c r="I24" s="860"/>
      <c r="J24" s="860"/>
      <c r="K24" s="860"/>
      <c r="L24" s="860"/>
      <c r="M24" s="860"/>
      <c r="N24" s="860"/>
      <c r="O24" s="860"/>
      <c r="P24" s="860"/>
    </row>
    <row r="25" spans="1:16" ht="16.5" customHeight="1">
      <c r="A25" s="860"/>
      <c r="B25" s="860"/>
      <c r="C25" s="860"/>
      <c r="D25" s="860"/>
      <c r="E25" s="860"/>
      <c r="F25" s="860"/>
      <c r="G25" s="860"/>
      <c r="H25" s="860"/>
      <c r="I25" s="860"/>
      <c r="J25" s="860"/>
      <c r="K25" s="860"/>
      <c r="L25" s="860"/>
      <c r="M25" s="860"/>
      <c r="N25" s="860"/>
      <c r="O25" s="860"/>
      <c r="P25" s="860"/>
    </row>
    <row r="26" spans="1:16" ht="16.5" customHeight="1">
      <c r="A26" s="860"/>
      <c r="B26" s="860"/>
      <c r="C26" s="860"/>
      <c r="D26" s="860"/>
      <c r="E26" s="860"/>
      <c r="F26" s="860"/>
      <c r="G26" s="860"/>
      <c r="H26" s="860"/>
      <c r="I26" s="860"/>
      <c r="J26" s="860"/>
      <c r="K26" s="860"/>
      <c r="L26" s="860"/>
      <c r="M26" s="860"/>
      <c r="N26" s="860"/>
      <c r="O26" s="860"/>
      <c r="P26" s="860"/>
    </row>
    <row r="27" spans="1:16" ht="16.5" customHeight="1">
      <c r="A27" s="860"/>
      <c r="B27" s="860"/>
      <c r="C27" s="860"/>
      <c r="D27" s="860"/>
      <c r="E27" s="860"/>
      <c r="F27" s="860"/>
      <c r="G27" s="860"/>
      <c r="H27" s="860"/>
      <c r="I27" s="860"/>
      <c r="J27" s="860"/>
      <c r="K27" s="860"/>
      <c r="L27" s="860"/>
      <c r="M27" s="860"/>
      <c r="N27" s="860"/>
      <c r="O27" s="860"/>
      <c r="P27" s="860"/>
    </row>
    <row r="28" spans="1:16" ht="16.5" customHeight="1">
      <c r="A28" s="860"/>
      <c r="B28" s="860"/>
      <c r="C28" s="860"/>
      <c r="D28" s="860"/>
      <c r="E28" s="860"/>
      <c r="F28" s="860"/>
      <c r="G28" s="860"/>
      <c r="H28" s="860"/>
      <c r="I28" s="860"/>
      <c r="J28" s="860"/>
      <c r="K28" s="860"/>
      <c r="L28" s="860"/>
      <c r="M28" s="860"/>
      <c r="N28" s="860"/>
      <c r="O28" s="860"/>
      <c r="P28" s="860"/>
    </row>
    <row r="29" spans="1:16" ht="16.5" customHeight="1">
      <c r="A29" s="860"/>
      <c r="B29" s="860"/>
      <c r="C29" s="860"/>
      <c r="D29" s="860"/>
      <c r="E29" s="860"/>
      <c r="F29" s="860"/>
      <c r="G29" s="860"/>
      <c r="H29" s="860"/>
      <c r="I29" s="860"/>
      <c r="J29" s="860"/>
      <c r="K29" s="860"/>
      <c r="L29" s="860"/>
      <c r="M29" s="860"/>
      <c r="N29" s="860"/>
      <c r="O29" s="860"/>
      <c r="P29" s="860"/>
    </row>
    <row r="30" spans="1:16" ht="16.5" customHeight="1">
      <c r="A30" s="860"/>
      <c r="B30" s="860"/>
      <c r="C30" s="860"/>
      <c r="D30" s="860"/>
      <c r="E30" s="860"/>
      <c r="F30" s="860"/>
      <c r="G30" s="860"/>
      <c r="H30" s="860"/>
      <c r="I30" s="860"/>
      <c r="J30" s="860"/>
      <c r="K30" s="860"/>
      <c r="L30" s="860"/>
      <c r="M30" s="860"/>
      <c r="N30" s="860"/>
      <c r="O30" s="860"/>
      <c r="P30" s="860"/>
    </row>
    <row r="31" spans="1:16" ht="16.5" customHeight="1">
      <c r="A31" s="860"/>
      <c r="B31" s="860"/>
      <c r="C31" s="860"/>
      <c r="D31" s="860"/>
      <c r="E31" s="860"/>
      <c r="F31" s="860"/>
      <c r="G31" s="860"/>
      <c r="H31" s="860"/>
      <c r="I31" s="860"/>
      <c r="J31" s="860"/>
      <c r="K31" s="860"/>
      <c r="L31" s="860"/>
      <c r="M31" s="860"/>
      <c r="N31" s="860"/>
      <c r="O31" s="860"/>
      <c r="P31" s="860"/>
    </row>
    <row r="32" spans="1:16" ht="31.5" customHeight="1">
      <c r="A32" s="860"/>
      <c r="B32" s="860"/>
      <c r="C32" s="860"/>
      <c r="D32" s="860"/>
      <c r="E32" s="860"/>
      <c r="F32" s="860"/>
      <c r="G32" s="860"/>
      <c r="H32" s="860"/>
      <c r="I32" s="860"/>
      <c r="J32" s="885" t="s">
        <v>2</v>
      </c>
      <c r="K32" s="860"/>
      <c r="L32" s="860"/>
      <c r="M32" s="860"/>
      <c r="N32" s="860"/>
      <c r="O32" s="860"/>
      <c r="P32" s="860"/>
    </row>
    <row r="33" spans="1:16" ht="39" customHeight="1">
      <c r="A33" s="860"/>
      <c r="B33" s="861" t="s">
        <v>11</v>
      </c>
      <c r="C33" s="867"/>
      <c r="D33" s="867"/>
      <c r="E33" s="872" t="s">
        <v>13</v>
      </c>
      <c r="F33" s="876" t="s">
        <v>531</v>
      </c>
      <c r="G33" s="881" t="s">
        <v>383</v>
      </c>
      <c r="H33" s="881" t="s">
        <v>532</v>
      </c>
      <c r="I33" s="881" t="s">
        <v>447</v>
      </c>
      <c r="J33" s="886" t="s">
        <v>533</v>
      </c>
      <c r="K33" s="860"/>
      <c r="L33" s="860"/>
      <c r="M33" s="860"/>
      <c r="N33" s="860"/>
      <c r="O33" s="860"/>
      <c r="P33" s="860"/>
    </row>
    <row r="34" spans="1:16" ht="39" customHeight="1">
      <c r="A34" s="860"/>
      <c r="B34" s="862"/>
      <c r="C34" s="868" t="s">
        <v>239</v>
      </c>
      <c r="D34" s="868"/>
      <c r="E34" s="873"/>
      <c r="F34" s="877">
        <v>20.21</v>
      </c>
      <c r="G34" s="882">
        <v>20.350000000000001</v>
      </c>
      <c r="H34" s="882">
        <v>20.04</v>
      </c>
      <c r="I34" s="882">
        <v>17.850000000000001</v>
      </c>
      <c r="J34" s="887">
        <v>14.02</v>
      </c>
      <c r="K34" s="860"/>
      <c r="L34" s="860"/>
      <c r="M34" s="860"/>
      <c r="N34" s="860"/>
      <c r="O34" s="860"/>
      <c r="P34" s="860"/>
    </row>
    <row r="35" spans="1:16" ht="39" customHeight="1">
      <c r="A35" s="860"/>
      <c r="B35" s="863"/>
      <c r="C35" s="869" t="s">
        <v>454</v>
      </c>
      <c r="D35" s="869"/>
      <c r="E35" s="874"/>
      <c r="F35" s="878">
        <v>0.21</v>
      </c>
      <c r="G35" s="883">
        <v>5.7</v>
      </c>
      <c r="H35" s="883">
        <v>6.28</v>
      </c>
      <c r="I35" s="883">
        <v>4.59</v>
      </c>
      <c r="J35" s="888">
        <v>5.28</v>
      </c>
      <c r="K35" s="860"/>
      <c r="L35" s="860"/>
      <c r="M35" s="860"/>
      <c r="N35" s="860"/>
      <c r="O35" s="860"/>
      <c r="P35" s="860"/>
    </row>
    <row r="36" spans="1:16" ht="39" customHeight="1">
      <c r="A36" s="860"/>
      <c r="B36" s="863"/>
      <c r="C36" s="869" t="s">
        <v>463</v>
      </c>
      <c r="D36" s="869"/>
      <c r="E36" s="874"/>
      <c r="F36" s="878">
        <v>0.3</v>
      </c>
      <c r="G36" s="883">
        <v>0.19</v>
      </c>
      <c r="H36" s="883">
        <v>0.76</v>
      </c>
      <c r="I36" s="883">
        <v>1.01</v>
      </c>
      <c r="J36" s="888">
        <v>1.0900000000000001</v>
      </c>
      <c r="K36" s="860"/>
      <c r="L36" s="860"/>
      <c r="M36" s="860"/>
      <c r="N36" s="860"/>
      <c r="O36" s="860"/>
      <c r="P36" s="860"/>
    </row>
    <row r="37" spans="1:16" ht="39" customHeight="1">
      <c r="A37" s="860"/>
      <c r="B37" s="863"/>
      <c r="C37" s="869" t="s">
        <v>236</v>
      </c>
      <c r="D37" s="869"/>
      <c r="E37" s="874"/>
      <c r="F37" s="878">
        <v>0.54</v>
      </c>
      <c r="G37" s="883">
        <v>0.14000000000000001</v>
      </c>
      <c r="H37" s="883">
        <v>0.91</v>
      </c>
      <c r="I37" s="883">
        <v>0.18</v>
      </c>
      <c r="J37" s="888">
        <v>0.27</v>
      </c>
      <c r="K37" s="860"/>
      <c r="L37" s="860"/>
      <c r="M37" s="860"/>
      <c r="N37" s="860"/>
      <c r="O37" s="860"/>
      <c r="P37" s="860"/>
    </row>
    <row r="38" spans="1:16" ht="39" customHeight="1">
      <c r="A38" s="860"/>
      <c r="B38" s="863"/>
      <c r="C38" s="869" t="s">
        <v>469</v>
      </c>
      <c r="D38" s="869"/>
      <c r="E38" s="874"/>
      <c r="F38" s="878">
        <v>8.e-002</v>
      </c>
      <c r="G38" s="883">
        <v>8.e-002</v>
      </c>
      <c r="H38" s="883">
        <v>0.12</v>
      </c>
      <c r="I38" s="883">
        <v>0.15</v>
      </c>
      <c r="J38" s="888">
        <v>0.14000000000000001</v>
      </c>
      <c r="K38" s="860"/>
      <c r="L38" s="860"/>
      <c r="M38" s="860"/>
      <c r="N38" s="860"/>
      <c r="O38" s="860"/>
      <c r="P38" s="860"/>
    </row>
    <row r="39" spans="1:16" ht="39" customHeight="1">
      <c r="A39" s="860"/>
      <c r="B39" s="863"/>
      <c r="C39" s="869" t="s">
        <v>467</v>
      </c>
      <c r="D39" s="869"/>
      <c r="E39" s="874"/>
      <c r="F39" s="878">
        <v>3.e-002</v>
      </c>
      <c r="G39" s="883">
        <v>0.37</v>
      </c>
      <c r="H39" s="883">
        <v>0.59</v>
      </c>
      <c r="I39" s="883">
        <v>0.46</v>
      </c>
      <c r="J39" s="888">
        <v>0.1</v>
      </c>
      <c r="K39" s="860"/>
      <c r="L39" s="860"/>
      <c r="M39" s="860"/>
      <c r="N39" s="860"/>
      <c r="O39" s="860"/>
      <c r="P39" s="860"/>
    </row>
    <row r="40" spans="1:16" ht="39" customHeight="1">
      <c r="A40" s="860"/>
      <c r="B40" s="863"/>
      <c r="C40" s="869" t="s">
        <v>234</v>
      </c>
      <c r="D40" s="869"/>
      <c r="E40" s="874"/>
      <c r="F40" s="878">
        <v>0</v>
      </c>
      <c r="G40" s="883">
        <v>0</v>
      </c>
      <c r="H40" s="883">
        <v>0</v>
      </c>
      <c r="I40" s="883">
        <v>0</v>
      </c>
      <c r="J40" s="888">
        <v>7.0000000000000007e-002</v>
      </c>
      <c r="K40" s="860"/>
      <c r="L40" s="860"/>
      <c r="M40" s="860"/>
      <c r="N40" s="860"/>
      <c r="O40" s="860"/>
      <c r="P40" s="860"/>
    </row>
    <row r="41" spans="1:16" ht="39" customHeight="1">
      <c r="A41" s="860"/>
      <c r="B41" s="863"/>
      <c r="C41" s="869" t="s">
        <v>464</v>
      </c>
      <c r="D41" s="869"/>
      <c r="E41" s="874"/>
      <c r="F41" s="878">
        <v>4.e-002</v>
      </c>
      <c r="G41" s="883">
        <v>3.e-002</v>
      </c>
      <c r="H41" s="883">
        <v>2.e-002</v>
      </c>
      <c r="I41" s="883">
        <v>2.e-002</v>
      </c>
      <c r="J41" s="888">
        <v>2.e-002</v>
      </c>
      <c r="K41" s="860"/>
      <c r="L41" s="860"/>
      <c r="M41" s="860"/>
      <c r="N41" s="860"/>
      <c r="O41" s="860"/>
      <c r="P41" s="860"/>
    </row>
    <row r="42" spans="1:16" ht="39" customHeight="1">
      <c r="A42" s="860"/>
      <c r="B42" s="864"/>
      <c r="C42" s="869" t="s">
        <v>536</v>
      </c>
      <c r="D42" s="869"/>
      <c r="E42" s="874"/>
      <c r="F42" s="878" t="s">
        <v>207</v>
      </c>
      <c r="G42" s="883" t="s">
        <v>207</v>
      </c>
      <c r="H42" s="883" t="s">
        <v>207</v>
      </c>
      <c r="I42" s="883" t="s">
        <v>207</v>
      </c>
      <c r="J42" s="888" t="s">
        <v>207</v>
      </c>
      <c r="K42" s="860"/>
      <c r="L42" s="860"/>
      <c r="M42" s="860"/>
      <c r="N42" s="860"/>
      <c r="O42" s="860"/>
      <c r="P42" s="860"/>
    </row>
    <row r="43" spans="1:16" ht="39" customHeight="1">
      <c r="A43" s="860"/>
      <c r="B43" s="865"/>
      <c r="C43" s="870" t="s">
        <v>497</v>
      </c>
      <c r="D43" s="870"/>
      <c r="E43" s="875"/>
      <c r="F43" s="879">
        <v>0</v>
      </c>
      <c r="G43" s="884">
        <v>0</v>
      </c>
      <c r="H43" s="884">
        <v>0</v>
      </c>
      <c r="I43" s="884">
        <v>0</v>
      </c>
      <c r="J43" s="889">
        <v>0</v>
      </c>
      <c r="K43" s="860"/>
      <c r="L43" s="860"/>
      <c r="M43" s="860"/>
      <c r="N43" s="860"/>
      <c r="O43" s="860"/>
      <c r="P43" s="860"/>
    </row>
    <row r="44" spans="1:16" ht="39" customHeight="1">
      <c r="A44" s="860"/>
      <c r="B44" s="866" t="s">
        <v>16</v>
      </c>
      <c r="C44" s="871"/>
      <c r="D44" s="871"/>
      <c r="E44" s="871"/>
      <c r="F44" s="880"/>
      <c r="G44" s="880"/>
      <c r="H44" s="880"/>
      <c r="I44" s="880"/>
      <c r="J44" s="880"/>
      <c r="K44" s="860"/>
      <c r="L44" s="860"/>
      <c r="M44" s="860"/>
      <c r="N44" s="860"/>
      <c r="O44" s="860"/>
      <c r="P44" s="860"/>
    </row>
    <row r="45" spans="1:16" ht="18" customHeight="1">
      <c r="A45" s="860"/>
      <c r="B45" s="860"/>
      <c r="C45" s="860"/>
      <c r="D45" s="860"/>
      <c r="E45" s="860"/>
      <c r="F45" s="860"/>
      <c r="G45" s="860"/>
      <c r="H45" s="860"/>
      <c r="I45" s="860"/>
      <c r="J45" s="860"/>
      <c r="K45" s="860"/>
      <c r="L45" s="860"/>
      <c r="M45" s="860"/>
      <c r="N45" s="860"/>
      <c r="O45" s="860"/>
      <c r="P45" s="860"/>
    </row>
  </sheetData>
  <sheetProtection algorithmName="SHA-512" hashValue="GN0B6FhXS24v6rxLLQpn2xwh7pyJnrUHBVubnu4jItJYfuGASd688/8Mh092qsV2peiRU8KHpLHFbPEpfQoiVg==" saltValue="UhyG1sLKtHBS/TTtsh7lP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usePrinterDefaults="1"/>
  <headerFooter alignWithMargins="0">
    <oddFooter>&amp;C
&amp;P/&amp;N</oddFooter>
  </headerFooter>
  <rowBreaks count="1" manualBreakCount="1">
    <brk id="47" max="15" man="1"/>
  </rowBreaks>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連結実質赤字比率に係る赤字・黒字の構成分析</vt:lpstr>
      <vt:lpstr>実質収支比率等に係る経年分析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4.0.2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海野　裕子</cp:lastModifiedBy>
  <cp:lastPrinted>2020-08-20T06:13:27Z</cp:lastPrinted>
  <dcterms:created xsi:type="dcterms:W3CDTF">2020-02-10T02:50:06Z</dcterms:created>
  <dcterms:modified xsi:type="dcterms:W3CDTF">2020-09-30T05:56:33Z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3.0.2.0</vt:lpwstr>
      <vt:lpwstr>3.0.3.0</vt:lpwstr>
      <vt:lpwstr>3.1.4.0</vt:lpwstr>
    </vt:vector>
  </property>
  <property fmtid="{DCFEDD21-7773-49B2-8022-6FC58DB5260B}" pid="3" name="LastSavedVersion">
    <vt:lpwstr>3.0.2.0</vt:lpwstr>
  </property>
  <property fmtid="{DCFEDD21-7773-49B2-8022-6FC58DB5260B}" pid="4" name="LastSavedDate">
    <vt:filetime>2020-09-30T05:56:33Z</vt:filetime>
  </property>
</Properties>
</file>